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2765" windowHeight="11760" activeTab="1"/>
  </bookViews>
  <sheets>
    <sheet name="Nevezők" sheetId="1" r:id="rId1"/>
    <sheet name="Mérkőzések" sheetId="2" r:id="rId2"/>
    <sheet name="Tábla" sheetId="3" r:id="rId3"/>
    <sheet name="Főtábla" sheetId="4" r:id="rId4"/>
  </sheets>
  <definedNames/>
  <calcPr fullCalcOnLoad="1"/>
</workbook>
</file>

<file path=xl/sharedStrings.xml><?xml version="1.0" encoding="utf-8"?>
<sst xmlns="http://schemas.openxmlformats.org/spreadsheetml/2006/main" count="312" uniqueCount="107">
  <si>
    <t>#</t>
  </si>
  <si>
    <t>Játékos neve</t>
  </si>
  <si>
    <t>Mérkőzés</t>
  </si>
  <si>
    <t>Eredmény</t>
  </si>
  <si>
    <t xml:space="preserve"> - </t>
  </si>
  <si>
    <t xml:space="preserve"> : </t>
  </si>
  <si>
    <t xml:space="preserve"> 9 - 16</t>
  </si>
  <si>
    <t xml:space="preserve"> 1 - 8</t>
  </si>
  <si>
    <t xml:space="preserve"> 13 - 16</t>
  </si>
  <si>
    <t xml:space="preserve"> 9 - 12</t>
  </si>
  <si>
    <t xml:space="preserve"> 5 - 8</t>
  </si>
  <si>
    <t xml:space="preserve"> 1 - 4</t>
  </si>
  <si>
    <t xml:space="preserve"> 13 - 16 HELYÉRT</t>
  </si>
  <si>
    <t xml:space="preserve"> 5 - 8 HELYÉER</t>
  </si>
  <si>
    <t xml:space="preserve"> 15 - 16 HELYÉRT</t>
  </si>
  <si>
    <t xml:space="preserve"> 7 - 8 HELYÉRT</t>
  </si>
  <si>
    <t>3 - 4 HELYÉRT</t>
  </si>
  <si>
    <t>13 - 14 HELYÉRT</t>
  </si>
  <si>
    <t>5 - 6 HELYÉRT</t>
  </si>
  <si>
    <t xml:space="preserve"> 15 - 16</t>
  </si>
  <si>
    <t xml:space="preserve"> 13 - 14</t>
  </si>
  <si>
    <t xml:space="preserve"> 11 - 12</t>
  </si>
  <si>
    <t xml:space="preserve"> 9 - 10</t>
  </si>
  <si>
    <t xml:space="preserve"> 5 - 6 </t>
  </si>
  <si>
    <t xml:space="preserve"> 3 - 4</t>
  </si>
  <si>
    <t xml:space="preserve"> 1 - 2</t>
  </si>
  <si>
    <t>11 - 12 HELYÉRT</t>
  </si>
  <si>
    <t>Pálya</t>
  </si>
  <si>
    <t>Kezdés</t>
  </si>
  <si>
    <t>Végeredmény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</si>
  <si>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</si>
  <si>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</si>
  <si>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</si>
  <si>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</si>
  <si>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</si>
  <si>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</si>
  <si>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</si>
  <si>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</si>
  <si>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</si>
  <si>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</si>
  <si>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</si>
  <si>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</si>
  <si>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</si>
  <si>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</si>
  <si>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</si>
  <si>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</si>
  <si>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 KIEMELT</t>
  </si>
  <si>
    <t>2. KIEMEKT</t>
  </si>
  <si>
    <t>3-4 KIEMELT</t>
  </si>
  <si>
    <t>5-8 KIEMELT</t>
  </si>
  <si>
    <t>17.</t>
  </si>
  <si>
    <t>18.</t>
  </si>
  <si>
    <t>19.</t>
  </si>
  <si>
    <t>Vigasz</t>
  </si>
  <si>
    <t>Selejtező</t>
  </si>
  <si>
    <t>Főtábla</t>
  </si>
  <si>
    <t>Vigasz 2.</t>
  </si>
  <si>
    <t>Vigasz 3.</t>
  </si>
  <si>
    <t xml:space="preserve"> 17 - 18</t>
  </si>
  <si>
    <t>:</t>
  </si>
  <si>
    <t>25.</t>
  </si>
  <si>
    <t>21.</t>
  </si>
  <si>
    <t>F Ő T Á B L A</t>
  </si>
  <si>
    <t xml:space="preserve">S E L E J T E Z Ő  és  V I G A S Z </t>
  </si>
  <si>
    <t>Használat:</t>
  </si>
  <si>
    <t>Az első sorban meg kell adni a verseny dátumát (év-hónap-nap), az osztályát és a helyszínét.</t>
  </si>
  <si>
    <r>
      <t xml:space="preserve">A 1. és 2. kiemelt játékosokat az 1-es és 2-es sorba kell felvinni, jelölni kell a kiemelési számot is. </t>
    </r>
    <r>
      <rPr>
        <i/>
        <sz val="11"/>
        <color indexed="8"/>
        <rFont val="Calibri"/>
        <family val="2"/>
      </rPr>
      <t>Pl.:név  (1)</t>
    </r>
    <r>
      <rPr>
        <sz val="11"/>
        <color theme="1"/>
        <rFont val="Calibri"/>
        <family val="2"/>
      </rPr>
      <t xml:space="preserve"> </t>
    </r>
  </si>
  <si>
    <r>
      <t xml:space="preserve">A 3. és 4. kiemelt játékost a 3-as és 4-es sorba kell felvinni, a helyüket sorsolással kell eldönteni. Jelölni kell a kiemelés számot is. </t>
    </r>
    <r>
      <rPr>
        <i/>
        <sz val="11"/>
        <color indexed="8"/>
        <rFont val="Calibri"/>
        <family val="2"/>
      </rPr>
      <t>Név(3-4)</t>
    </r>
  </si>
  <si>
    <t>Az 1. és 2. kiemeltet a rendszer a tábla tetejére és aljára sorolja.</t>
  </si>
  <si>
    <t>A 3 - 4 kiemelteket a rendszer a tábla közepére sorolja.</t>
  </si>
  <si>
    <t>A többi játékost sorsolással kell felveztni a táblázatba.</t>
  </si>
  <si>
    <t>és automatikusan felvezti a Tábla lapon is.</t>
  </si>
  <si>
    <t>A Mérkőzések lapon meg lehet adni a mérkőzések kezdési idelyét és a pályabeosztást is.</t>
  </si>
  <si>
    <t xml:space="preserve">A Mérkőzések lapon a lejátszott mérkőzések eredményét fel kell vezetni az E és G oszlopban. </t>
  </si>
  <si>
    <t>eredményeket és a párosítást is.</t>
  </si>
  <si>
    <t>Ha minden eredményt felvezettünk, akkor a rendszer végig kitölti a táblát és a Mérkőzések lapon kiadja a végső  sorrendet is.</t>
  </si>
  <si>
    <r>
      <t>Az 5 - 8 kiemelteket az 5 - 8 sorba kell felvinni, a helyezésüket sorsolással kell eldönteni. Jelölni kell a kiemelési számotis.</t>
    </r>
    <r>
      <rPr>
        <i/>
        <sz val="11"/>
        <color indexed="8"/>
        <rFont val="Calibri"/>
        <family val="2"/>
      </rPr>
      <t xml:space="preserve"> Név (5-8)</t>
    </r>
  </si>
  <si>
    <t>Az 5 - 8 kiemelteket a rendszer a tábla negyedeire sorolja.</t>
  </si>
  <si>
    <t xml:space="preserve">A rendszer a Mérkőzés lapon automatikusan felvezeti a további párosítást, a Tábla és a Főtábla lapon automatikusan vezeti az </t>
  </si>
  <si>
    <t>Az így felvezetett játékosokat a renszer automatikusan párosítja és felvezeti a Mérkőzések lapon (Selejtező),</t>
  </si>
  <si>
    <t>9-16 kiemelt</t>
  </si>
  <si>
    <t xml:space="preserve"> 7 - 8 </t>
  </si>
  <si>
    <t>2014. október 25. B kat. Ranglistaverseny, CSC</t>
  </si>
  <si>
    <t>Somi Attila(1)</t>
  </si>
  <si>
    <t>Makra Roland(2)</t>
  </si>
  <si>
    <t>Szederkényi Dani(3/4)</t>
  </si>
  <si>
    <t>Szűts Dániel(3/4)</t>
  </si>
  <si>
    <t>Csókási Gabriella</t>
  </si>
  <si>
    <t>Szabó Gábor András</t>
  </si>
  <si>
    <t>Csókási Eszter</t>
  </si>
  <si>
    <t>Takács Bence Ágoston</t>
  </si>
  <si>
    <t>Frey Martin</t>
  </si>
  <si>
    <t>Vas Márk</t>
  </si>
  <si>
    <t>Barna Zsolt</t>
  </si>
  <si>
    <t>Krasznai Gábor(5/8)</t>
  </si>
  <si>
    <t>Kiss András(5/8)</t>
  </si>
  <si>
    <t>Konecsni Kristóf(5/8)</t>
  </si>
  <si>
    <t>Horváth István(5/8)</t>
  </si>
  <si>
    <t>Milkovics László(9/16)</t>
  </si>
  <si>
    <t>Németh Gábor(9/16)</t>
  </si>
  <si>
    <t>Szerencsés József(9/16)</t>
  </si>
  <si>
    <t>Dévald Péter(9/16)</t>
  </si>
  <si>
    <t>Bencsik Balázs(9/16)</t>
  </si>
  <si>
    <t>Páj Linda(9/16)</t>
  </si>
  <si>
    <t>Haskó Zsombor(9/16)</t>
  </si>
  <si>
    <t>Kohlrusz Balázs(9/16)</t>
  </si>
  <si>
    <t>bye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</si>
</sst>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b/>
      <i/>
      <sz val="8"/>
      <color rgb="FF0070C0"/>
      <name val="Calibri"/>
      <family val="2"/>
    </font>
    <font>
      <i/>
      <sz val="11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right"/>
    </xf>
    <xf numFmtId="0" fontId="0" fillId="9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/>
    </xf>
    <xf numFmtId="0" fontId="0" fillId="15" borderId="12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0" fillId="37" borderId="12" xfId="0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47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16" borderId="12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19" borderId="12" xfId="0" applyFill="1" applyBorder="1" applyAlignment="1" applyProtection="1">
      <alignment horizontal="center" vertical="center"/>
      <protection locked="0"/>
    </xf>
    <xf numFmtId="0" fontId="0" fillId="15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10" borderId="12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11" borderId="12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8" borderId="12" xfId="0" applyFill="1" applyBorder="1" applyAlignment="1" applyProtection="1">
      <alignment horizontal="center" vertic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0" fontId="0" fillId="13" borderId="12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16" borderId="0" xfId="0" applyFill="1" applyBorder="1" applyAlignment="1" applyProtection="1">
      <alignment horizontal="center" vertical="center"/>
      <protection/>
    </xf>
    <xf numFmtId="0" fontId="0" fillId="16" borderId="12" xfId="0" applyFill="1" applyBorder="1" applyAlignment="1" applyProtection="1">
      <alignment horizontal="center" vertical="center"/>
      <protection/>
    </xf>
    <xf numFmtId="0" fontId="0" fillId="9" borderId="12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19" borderId="12" xfId="0" applyFill="1" applyBorder="1" applyAlignment="1" applyProtection="1">
      <alignment horizontal="center" vertical="center"/>
      <protection/>
    </xf>
    <xf numFmtId="0" fontId="0" fillId="15" borderId="12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10" borderId="16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11" borderId="16" xfId="0" applyFill="1" applyBorder="1" applyAlignment="1" applyProtection="1">
      <alignment horizontal="center"/>
      <protection/>
    </xf>
    <xf numFmtId="16" fontId="0" fillId="3" borderId="16" xfId="0" applyNumberFormat="1" applyFill="1" applyBorder="1" applyAlignment="1" applyProtection="1">
      <alignment horizontal="center"/>
      <protection/>
    </xf>
    <xf numFmtId="16" fontId="0" fillId="3" borderId="13" xfId="0" applyNumberFormat="1" applyFill="1" applyBorder="1" applyAlignment="1" applyProtection="1">
      <alignment horizontal="center"/>
      <protection/>
    </xf>
    <xf numFmtId="16" fontId="0" fillId="3" borderId="17" xfId="0" applyNumberFormat="1" applyFill="1" applyBorder="1" applyAlignment="1" applyProtection="1">
      <alignment horizontal="center"/>
      <protection/>
    </xf>
    <xf numFmtId="0" fontId="0" fillId="10" borderId="13" xfId="0" applyFill="1" applyBorder="1" applyAlignment="1" applyProtection="1">
      <alignment horizontal="center"/>
      <protection/>
    </xf>
    <xf numFmtId="0" fontId="0" fillId="10" borderId="17" xfId="0" applyFill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0" fillId="6" borderId="16" xfId="0" applyFill="1" applyBorder="1" applyAlignment="1" applyProtection="1">
      <alignment horizontal="center"/>
      <protection/>
    </xf>
    <xf numFmtId="0" fontId="0" fillId="6" borderId="17" xfId="0" applyFill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/>
      <protection/>
    </xf>
    <xf numFmtId="0" fontId="0" fillId="13" borderId="17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16" borderId="17" xfId="0" applyFill="1" applyBorder="1" applyAlignment="1" applyProtection="1">
      <alignment horizontal="center"/>
      <protection/>
    </xf>
    <xf numFmtId="0" fontId="0" fillId="9" borderId="12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16" borderId="12" xfId="0" applyFill="1" applyBorder="1" applyAlignment="1" applyProtection="1">
      <alignment horizontal="center"/>
      <protection/>
    </xf>
    <xf numFmtId="0" fontId="0" fillId="15" borderId="1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39" borderId="12" xfId="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horizontal="center" vertical="center"/>
      <protection/>
    </xf>
    <xf numFmtId="20" fontId="0" fillId="0" borderId="15" xfId="0" applyNumberFormat="1" applyBorder="1" applyAlignment="1" applyProtection="1">
      <alignment horizontal="center" vertical="center"/>
      <protection locked="0"/>
    </xf>
    <xf numFmtId="20" fontId="0" fillId="0" borderId="12" xfId="0" applyNumberFormat="1" applyBorder="1" applyAlignment="1" applyProtection="1">
      <alignment horizontal="center" vertical="center"/>
      <protection locked="0"/>
    </xf>
    <xf numFmtId="164" fontId="51" fillId="0" borderId="0" xfId="0" applyNumberFormat="1" applyFont="1" applyAlignment="1">
      <alignment horizontal="left" vertical="center"/>
    </xf>
    <xf numFmtId="164" fontId="52" fillId="0" borderId="11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" fontId="0" fillId="19" borderId="12" xfId="0" applyNumberFormat="1" applyFill="1" applyBorder="1" applyAlignment="1" applyProtection="1">
      <alignment horizontal="center"/>
      <protection/>
    </xf>
    <xf numFmtId="164" fontId="53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horizontal="right" vertical="center"/>
    </xf>
    <xf numFmtId="164" fontId="53" fillId="0" borderId="0" xfId="0" applyNumberFormat="1" applyFont="1" applyAlignment="1">
      <alignment horizontal="left" vertical="center"/>
    </xf>
    <xf numFmtId="164" fontId="53" fillId="0" borderId="11" xfId="0" applyNumberFormat="1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0" fontId="47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.00390625" style="43" customWidth="1"/>
    <col min="2" max="6" width="9.140625" style="43" customWidth="1"/>
    <col min="7" max="7" width="3.00390625" style="43" customWidth="1"/>
    <col min="8" max="8" width="20.7109375" style="46" customWidth="1"/>
    <col min="9" max="9" width="9.8515625" style="43" bestFit="1" customWidth="1"/>
    <col min="10" max="16384" width="9.140625" style="43" customWidth="1"/>
  </cols>
  <sheetData>
    <row r="1" spans="1:14" s="39" customFormat="1" ht="18.75">
      <c r="A1" s="130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7:9" s="40" customFormat="1" ht="15">
      <c r="G2" s="41" t="s">
        <v>0</v>
      </c>
      <c r="H2" s="41" t="s">
        <v>1</v>
      </c>
      <c r="I2" s="42"/>
    </row>
    <row r="3" spans="7:9" ht="15">
      <c r="G3" s="44">
        <v>1</v>
      </c>
      <c r="H3" s="45" t="s">
        <v>83</v>
      </c>
      <c r="I3" s="49" t="s">
        <v>46</v>
      </c>
    </row>
    <row r="4" spans="7:9" ht="15">
      <c r="G4" s="44">
        <v>2</v>
      </c>
      <c r="H4" s="45" t="s">
        <v>84</v>
      </c>
      <c r="I4" s="49" t="s">
        <v>47</v>
      </c>
    </row>
    <row r="5" spans="7:9" ht="15">
      <c r="G5" s="44">
        <v>3</v>
      </c>
      <c r="H5" s="45" t="s">
        <v>86</v>
      </c>
      <c r="I5" s="49" t="s">
        <v>48</v>
      </c>
    </row>
    <row r="6" spans="7:9" ht="15">
      <c r="G6" s="44">
        <v>4</v>
      </c>
      <c r="H6" s="45" t="s">
        <v>85</v>
      </c>
      <c r="I6" s="49" t="s">
        <v>48</v>
      </c>
    </row>
    <row r="7" spans="7:9" ht="15">
      <c r="G7" s="44">
        <v>5</v>
      </c>
      <c r="H7" s="45" t="s">
        <v>95</v>
      </c>
      <c r="I7" s="49" t="s">
        <v>49</v>
      </c>
    </row>
    <row r="8" spans="7:9" ht="15">
      <c r="G8" s="44">
        <v>6</v>
      </c>
      <c r="H8" s="45" t="s">
        <v>96</v>
      </c>
      <c r="I8" s="49" t="s">
        <v>49</v>
      </c>
    </row>
    <row r="9" spans="7:9" ht="15">
      <c r="G9" s="44">
        <v>7</v>
      </c>
      <c r="H9" s="45" t="s">
        <v>94</v>
      </c>
      <c r="I9" s="49" t="s">
        <v>49</v>
      </c>
    </row>
    <row r="10" spans="7:9" ht="15">
      <c r="G10" s="44">
        <v>8</v>
      </c>
      <c r="H10" s="45" t="s">
        <v>97</v>
      </c>
      <c r="I10" s="49" t="s">
        <v>49</v>
      </c>
    </row>
    <row r="11" spans="7:9" ht="15">
      <c r="G11" s="44">
        <v>9</v>
      </c>
      <c r="H11" s="45" t="s">
        <v>102</v>
      </c>
      <c r="I11" s="46" t="s">
        <v>80</v>
      </c>
    </row>
    <row r="12" spans="7:9" ht="15">
      <c r="G12" s="44">
        <v>10</v>
      </c>
      <c r="H12" s="45" t="s">
        <v>98</v>
      </c>
      <c r="I12" s="46" t="s">
        <v>80</v>
      </c>
    </row>
    <row r="13" spans="7:9" ht="15">
      <c r="G13" s="44">
        <v>11</v>
      </c>
      <c r="H13" s="45" t="s">
        <v>100</v>
      </c>
      <c r="I13" s="46" t="s">
        <v>80</v>
      </c>
    </row>
    <row r="14" spans="7:9" ht="15">
      <c r="G14" s="44">
        <v>12</v>
      </c>
      <c r="H14" s="45" t="s">
        <v>103</v>
      </c>
      <c r="I14" s="46" t="s">
        <v>80</v>
      </c>
    </row>
    <row r="15" spans="7:9" ht="15">
      <c r="G15" s="44">
        <v>13</v>
      </c>
      <c r="H15" s="45" t="s">
        <v>104</v>
      </c>
      <c r="I15" s="46" t="s">
        <v>80</v>
      </c>
    </row>
    <row r="16" spans="7:9" ht="15">
      <c r="G16" s="44">
        <v>14</v>
      </c>
      <c r="H16" s="45" t="s">
        <v>101</v>
      </c>
      <c r="I16" s="46" t="s">
        <v>80</v>
      </c>
    </row>
    <row r="17" spans="7:9" ht="15">
      <c r="G17" s="44">
        <v>15</v>
      </c>
      <c r="H17" s="45" t="s">
        <v>105</v>
      </c>
      <c r="I17" s="46" t="s">
        <v>80</v>
      </c>
    </row>
    <row r="18" spans="7:9" ht="15">
      <c r="G18" s="44">
        <v>16</v>
      </c>
      <c r="H18" s="45" t="s">
        <v>99</v>
      </c>
      <c r="I18" s="46" t="s">
        <v>80</v>
      </c>
    </row>
    <row r="19" spans="7:9" ht="15">
      <c r="G19" s="44">
        <v>17</v>
      </c>
      <c r="H19" s="45" t="s">
        <v>88</v>
      </c>
      <c r="I19" s="46"/>
    </row>
    <row r="20" spans="7:9" ht="15">
      <c r="G20" s="44">
        <v>18</v>
      </c>
      <c r="H20" s="45" t="s">
        <v>93</v>
      </c>
      <c r="I20" s="46"/>
    </row>
    <row r="21" spans="7:9" ht="15">
      <c r="G21" s="44">
        <v>19</v>
      </c>
      <c r="H21" s="45" t="s">
        <v>89</v>
      </c>
      <c r="I21" s="46"/>
    </row>
    <row r="22" spans="7:9" ht="15">
      <c r="G22" s="44">
        <v>20</v>
      </c>
      <c r="H22" s="45" t="s">
        <v>87</v>
      </c>
      <c r="I22" s="46"/>
    </row>
    <row r="23" spans="7:9" ht="15">
      <c r="G23" s="44">
        <v>21</v>
      </c>
      <c r="H23" s="45" t="s">
        <v>92</v>
      </c>
      <c r="I23" s="46"/>
    </row>
    <row r="24" spans="7:9" ht="15">
      <c r="G24" s="44">
        <v>22</v>
      </c>
      <c r="H24" s="45" t="s">
        <v>91</v>
      </c>
      <c r="I24" s="46"/>
    </row>
    <row r="25" spans="7:9" ht="15">
      <c r="G25" s="44">
        <v>23</v>
      </c>
      <c r="H25" s="45" t="s">
        <v>90</v>
      </c>
      <c r="I25" s="46"/>
    </row>
    <row r="26" spans="7:9" ht="15">
      <c r="G26" s="44">
        <v>24</v>
      </c>
      <c r="H26" s="45" t="s">
        <v>106</v>
      </c>
      <c r="I26" s="46"/>
    </row>
    <row r="27" spans="7:9" ht="15">
      <c r="G27" s="44">
        <v>25</v>
      </c>
      <c r="H27" s="45" t="s">
        <v>106</v>
      </c>
      <c r="I27" s="46"/>
    </row>
    <row r="28" spans="7:9" ht="15">
      <c r="G28" s="44">
        <v>26</v>
      </c>
      <c r="H28" s="45" t="s">
        <v>106</v>
      </c>
      <c r="I28" s="46"/>
    </row>
    <row r="29" spans="7:9" ht="15">
      <c r="G29" s="44">
        <v>27</v>
      </c>
      <c r="H29" s="45" t="s">
        <v>106</v>
      </c>
      <c r="I29" s="46"/>
    </row>
    <row r="30" spans="7:9" ht="15">
      <c r="G30" s="44">
        <v>28</v>
      </c>
      <c r="H30" s="45" t="s">
        <v>106</v>
      </c>
      <c r="I30" s="46"/>
    </row>
    <row r="31" spans="7:9" ht="15">
      <c r="G31" s="44">
        <v>29</v>
      </c>
      <c r="H31" s="45" t="s">
        <v>106</v>
      </c>
      <c r="I31" s="46"/>
    </row>
    <row r="32" spans="7:9" ht="15">
      <c r="G32" s="44">
        <v>30</v>
      </c>
      <c r="H32" s="45" t="s">
        <v>106</v>
      </c>
      <c r="I32" s="46"/>
    </row>
    <row r="33" spans="7:9" ht="15">
      <c r="G33" s="44">
        <v>31</v>
      </c>
      <c r="H33" s="45" t="s">
        <v>106</v>
      </c>
      <c r="I33" s="46"/>
    </row>
    <row r="34" spans="7:9" ht="15">
      <c r="G34" s="44">
        <v>32</v>
      </c>
      <c r="H34" s="45" t="s">
        <v>106</v>
      </c>
      <c r="I34" s="46"/>
    </row>
    <row r="36" spans="1:4" ht="15">
      <c r="A36" s="47"/>
      <c r="B36" s="48" t="s">
        <v>64</v>
      </c>
      <c r="C36" s="46"/>
      <c r="D36" s="46"/>
    </row>
    <row r="37" spans="1:4" ht="15">
      <c r="A37" s="47" t="s">
        <v>4</v>
      </c>
      <c r="B37" s="43" t="s">
        <v>65</v>
      </c>
      <c r="C37" s="46"/>
      <c r="D37" s="46"/>
    </row>
    <row r="38" spans="1:4" ht="15">
      <c r="A38" s="47" t="s">
        <v>4</v>
      </c>
      <c r="B38" s="43" t="s">
        <v>66</v>
      </c>
      <c r="C38" s="46"/>
      <c r="D38" s="46"/>
    </row>
    <row r="39" spans="1:4" ht="15">
      <c r="A39" s="47" t="s">
        <v>4</v>
      </c>
      <c r="B39" s="43" t="s">
        <v>67</v>
      </c>
      <c r="C39" s="46"/>
      <c r="D39" s="46"/>
    </row>
    <row r="40" spans="1:4" ht="15">
      <c r="A40" s="47" t="s">
        <v>4</v>
      </c>
      <c r="B40" s="43" t="s">
        <v>76</v>
      </c>
      <c r="C40" s="46"/>
      <c r="D40" s="46"/>
    </row>
    <row r="41" spans="1:4" ht="15">
      <c r="A41" s="47" t="s">
        <v>4</v>
      </c>
      <c r="B41" s="43" t="s">
        <v>68</v>
      </c>
      <c r="C41" s="46"/>
      <c r="D41" s="46"/>
    </row>
    <row r="42" spans="1:4" ht="15">
      <c r="A42" s="47" t="s">
        <v>4</v>
      </c>
      <c r="B42" s="43" t="s">
        <v>69</v>
      </c>
      <c r="C42" s="46"/>
      <c r="D42" s="46"/>
    </row>
    <row r="43" spans="1:4" ht="15">
      <c r="A43" s="47" t="s">
        <v>4</v>
      </c>
      <c r="B43" s="43" t="s">
        <v>77</v>
      </c>
      <c r="C43" s="46"/>
      <c r="D43" s="46"/>
    </row>
    <row r="44" spans="1:4" ht="15">
      <c r="A44" s="47" t="s">
        <v>4</v>
      </c>
      <c r="B44" s="43" t="s">
        <v>70</v>
      </c>
      <c r="C44" s="46"/>
      <c r="D44" s="46"/>
    </row>
    <row r="45" spans="1:4" ht="15">
      <c r="A45" s="47" t="s">
        <v>4</v>
      </c>
      <c r="B45" s="43" t="s">
        <v>79</v>
      </c>
      <c r="C45" s="46"/>
      <c r="D45" s="46"/>
    </row>
    <row r="46" spans="1:4" ht="15">
      <c r="A46" s="47"/>
      <c r="B46" s="43" t="s">
        <v>71</v>
      </c>
      <c r="C46" s="46"/>
      <c r="D46" s="46"/>
    </row>
    <row r="47" spans="1:4" ht="15">
      <c r="A47" s="47" t="s">
        <v>4</v>
      </c>
      <c r="B47" s="43" t="s">
        <v>72</v>
      </c>
      <c r="C47" s="46"/>
      <c r="D47" s="46"/>
    </row>
    <row r="48" spans="1:4" ht="15">
      <c r="A48" s="47" t="s">
        <v>4</v>
      </c>
      <c r="B48" s="43" t="s">
        <v>73</v>
      </c>
      <c r="C48" s="46"/>
      <c r="D48" s="46"/>
    </row>
    <row r="49" spans="1:4" ht="15">
      <c r="A49" s="47"/>
      <c r="B49" s="43" t="s">
        <v>78</v>
      </c>
      <c r="C49" s="46"/>
      <c r="D49" s="46"/>
    </row>
    <row r="50" spans="1:4" ht="15">
      <c r="A50" s="47"/>
      <c r="B50" s="43" t="s">
        <v>74</v>
      </c>
      <c r="C50" s="46"/>
      <c r="D50" s="46"/>
    </row>
    <row r="51" spans="1:4" ht="15">
      <c r="A51" s="47" t="s">
        <v>4</v>
      </c>
      <c r="B51" s="43" t="s">
        <v>75</v>
      </c>
      <c r="C51" s="46"/>
      <c r="D51" s="46"/>
    </row>
  </sheetData>
  <sheetProtection/>
  <mergeCells count="1">
    <mergeCell ref="A1:N1"/>
  </mergeCells>
  <printOptions/>
  <pageMargins left="0.7086614173228347" right="0.7086614173228347" top="0.57" bottom="0.6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1" max="1" width="3.00390625" style="47" bestFit="1" customWidth="1"/>
    <col min="2" max="2" width="20.7109375" style="47" customWidth="1"/>
    <col min="3" max="3" width="2.57421875" style="47" bestFit="1" customWidth="1"/>
    <col min="4" max="4" width="20.7109375" style="47" customWidth="1"/>
    <col min="5" max="5" width="3.7109375" style="47" customWidth="1"/>
    <col min="6" max="6" width="2.421875" style="47" bestFit="1" customWidth="1"/>
    <col min="7" max="7" width="3.7109375" style="47" customWidth="1"/>
    <col min="8" max="8" width="9.28125" style="71" bestFit="1" customWidth="1"/>
    <col min="9" max="10" width="9.140625" style="47" customWidth="1"/>
    <col min="11" max="11" width="9.8515625" style="43" customWidth="1"/>
    <col min="12" max="12" width="3.57421875" style="47" bestFit="1" customWidth="1"/>
    <col min="13" max="13" width="20.7109375" style="43" customWidth="1"/>
    <col min="14" max="16384" width="9.140625" style="43" customWidth="1"/>
  </cols>
  <sheetData>
    <row r="1" spans="1:13" s="48" customFormat="1" ht="15">
      <c r="A1" s="72" t="s">
        <v>0</v>
      </c>
      <c r="B1" s="131" t="s">
        <v>2</v>
      </c>
      <c r="C1" s="131"/>
      <c r="D1" s="131"/>
      <c r="E1" s="131" t="s">
        <v>3</v>
      </c>
      <c r="F1" s="131"/>
      <c r="G1" s="131"/>
      <c r="H1" s="40"/>
      <c r="I1" s="72" t="s">
        <v>28</v>
      </c>
      <c r="J1" s="72" t="s">
        <v>27</v>
      </c>
      <c r="L1" s="132" t="s">
        <v>29</v>
      </c>
      <c r="M1" s="132"/>
    </row>
    <row r="2" spans="1:13" ht="15">
      <c r="A2" s="73">
        <v>1</v>
      </c>
      <c r="B2" s="73" t="str">
        <f>Nevezők!H3</f>
        <v>Somi Attila(1)</v>
      </c>
      <c r="C2" s="73" t="s">
        <v>4</v>
      </c>
      <c r="D2" s="73" t="str">
        <f>Nevezők!H34</f>
        <v>bye</v>
      </c>
      <c r="E2" s="50">
        <v>3</v>
      </c>
      <c r="F2" s="73" t="s">
        <v>5</v>
      </c>
      <c r="G2" s="51">
        <v>0</v>
      </c>
      <c r="H2" s="90" t="s">
        <v>54</v>
      </c>
      <c r="I2" s="52"/>
      <c r="J2" s="44"/>
      <c r="L2" s="115"/>
      <c r="M2" s="116"/>
    </row>
    <row r="3" spans="1:13" ht="15">
      <c r="A3" s="73">
        <v>2</v>
      </c>
      <c r="B3" s="73" t="str">
        <f>Nevezők!H18</f>
        <v>Németh Gábor(9/16)</v>
      </c>
      <c r="C3" s="73" t="s">
        <v>4</v>
      </c>
      <c r="D3" s="73" t="str">
        <f>Nevezők!H26</f>
        <v>bye</v>
      </c>
      <c r="E3" s="50">
        <v>3</v>
      </c>
      <c r="F3" s="73" t="s">
        <v>5</v>
      </c>
      <c r="G3" s="51">
        <v>0</v>
      </c>
      <c r="H3" s="90" t="s">
        <v>54</v>
      </c>
      <c r="I3" s="119"/>
      <c r="J3" s="44"/>
      <c r="L3" s="72" t="s">
        <v>30</v>
      </c>
      <c r="M3" s="117">
        <f>IF(AND(B64&lt;&gt;"",D64&lt;&gt;""),IF(E64&gt;G64,B64,D64),"")</f>
      </c>
    </row>
    <row r="4" spans="1:13" ht="15">
      <c r="A4" s="73">
        <v>3</v>
      </c>
      <c r="B4" s="73" t="str">
        <f>Nevezők!H13</f>
        <v>Szerencsés József(9/16)</v>
      </c>
      <c r="C4" s="73" t="s">
        <v>4</v>
      </c>
      <c r="D4" s="73" t="str">
        <f>Nevezők!H22</f>
        <v>Csókási Gabriella</v>
      </c>
      <c r="E4" s="50"/>
      <c r="F4" s="73" t="s">
        <v>5</v>
      </c>
      <c r="G4" s="51"/>
      <c r="H4" s="90" t="s">
        <v>54</v>
      </c>
      <c r="I4" s="119">
        <v>0.4166666666666667</v>
      </c>
      <c r="J4" s="44"/>
      <c r="L4" s="72" t="s">
        <v>31</v>
      </c>
      <c r="M4" s="117">
        <f>IF(AND(B64&lt;&gt;"",D64&lt;&gt;""),IF(E64&gt;G64,D64,B64),"")</f>
      </c>
    </row>
    <row r="5" spans="1:13" ht="15">
      <c r="A5" s="73">
        <v>4</v>
      </c>
      <c r="B5" s="73" t="str">
        <f>Nevezők!H10</f>
        <v>Horváth István(5/8)</v>
      </c>
      <c r="C5" s="73" t="s">
        <v>4</v>
      </c>
      <c r="D5" s="73" t="str">
        <f>Nevezők!H30</f>
        <v>bye</v>
      </c>
      <c r="E5" s="50">
        <v>3</v>
      </c>
      <c r="F5" s="73" t="s">
        <v>5</v>
      </c>
      <c r="G5" s="51">
        <v>0</v>
      </c>
      <c r="H5" s="90" t="s">
        <v>54</v>
      </c>
      <c r="I5" s="52"/>
      <c r="J5" s="44"/>
      <c r="L5" s="72" t="s">
        <v>32</v>
      </c>
      <c r="M5" s="117">
        <f>IF(AND(B63&lt;&gt;"",D63&lt;&gt;""),IF(E63&gt;G63,B63,D63),"")</f>
      </c>
    </row>
    <row r="6" spans="1:13" ht="15">
      <c r="A6" s="73">
        <v>5</v>
      </c>
      <c r="B6" s="73" t="str">
        <f>Nevezők!H8</f>
        <v>Konecsni Kristóf(5/8)</v>
      </c>
      <c r="C6" s="73" t="s">
        <v>4</v>
      </c>
      <c r="D6" s="73" t="str">
        <f>Nevezők!H28</f>
        <v>bye</v>
      </c>
      <c r="E6" s="50">
        <v>3</v>
      </c>
      <c r="F6" s="73" t="s">
        <v>5</v>
      </c>
      <c r="G6" s="51">
        <v>0</v>
      </c>
      <c r="H6" s="90" t="s">
        <v>54</v>
      </c>
      <c r="I6" s="119"/>
      <c r="J6" s="44"/>
      <c r="L6" s="72" t="s">
        <v>33</v>
      </c>
      <c r="M6" s="117">
        <f>IF(AND(B63&lt;&gt;"",D63&lt;&gt;""),IF(E63&gt;G63,D63,B63),"")</f>
      </c>
    </row>
    <row r="7" spans="1:13" ht="15">
      <c r="A7" s="73">
        <v>6</v>
      </c>
      <c r="B7" s="73" t="str">
        <f>Nevezők!H11</f>
        <v>Bencsik Balázs(9/16)</v>
      </c>
      <c r="C7" s="73" t="s">
        <v>4</v>
      </c>
      <c r="D7" s="73" t="str">
        <f>Nevezők!H20</f>
        <v>Barna Zsolt</v>
      </c>
      <c r="E7" s="50"/>
      <c r="F7" s="73" t="s">
        <v>5</v>
      </c>
      <c r="G7" s="51"/>
      <c r="H7" s="90" t="s">
        <v>54</v>
      </c>
      <c r="I7" s="119">
        <v>0.4166666666666667</v>
      </c>
      <c r="J7" s="44"/>
      <c r="L7" s="72" t="s">
        <v>34</v>
      </c>
      <c r="M7" s="117">
        <f>IF(AND(B62&lt;&gt;"",D62&lt;&gt;""),IF(E62&gt;G62,B62,D62),"")</f>
      </c>
    </row>
    <row r="8" spans="1:13" ht="15">
      <c r="A8" s="73">
        <v>7</v>
      </c>
      <c r="B8" s="73" t="str">
        <f>Nevezők!H15</f>
        <v>Haskó Zsombor(9/16)</v>
      </c>
      <c r="C8" s="73" t="s">
        <v>4</v>
      </c>
      <c r="D8" s="73" t="str">
        <f>Nevezők!H24</f>
        <v>Frey Martin</v>
      </c>
      <c r="E8" s="50"/>
      <c r="F8" s="73" t="s">
        <v>5</v>
      </c>
      <c r="G8" s="51"/>
      <c r="H8" s="90" t="s">
        <v>54</v>
      </c>
      <c r="I8" s="119">
        <v>0.4166666666666667</v>
      </c>
      <c r="J8" s="44"/>
      <c r="L8" s="72" t="s">
        <v>35</v>
      </c>
      <c r="M8" s="117">
        <f>IF(AND(B62&lt;&gt;"",D62&lt;&gt;""),IF(E62&gt;G62,D62,B62),"")</f>
      </c>
    </row>
    <row r="9" spans="1:13" ht="15">
      <c r="A9" s="73">
        <v>8</v>
      </c>
      <c r="B9" s="73" t="str">
        <f>Nevezők!H6</f>
        <v>Szederkényi Dani(3/4)</v>
      </c>
      <c r="C9" s="73" t="s">
        <v>4</v>
      </c>
      <c r="D9" s="73" t="str">
        <f>Nevezők!H32</f>
        <v>bye</v>
      </c>
      <c r="E9" s="50">
        <v>3</v>
      </c>
      <c r="F9" s="73" t="s">
        <v>5</v>
      </c>
      <c r="G9" s="51">
        <v>0</v>
      </c>
      <c r="H9" s="90" t="s">
        <v>54</v>
      </c>
      <c r="I9" s="52"/>
      <c r="J9" s="44"/>
      <c r="L9" s="72" t="s">
        <v>36</v>
      </c>
      <c r="M9" s="117">
        <f>IF(AND(B61&lt;&gt;"",D61&lt;&gt;""),IF(E61&gt;G61,B61,D61),"")</f>
      </c>
    </row>
    <row r="10" spans="1:13" ht="15">
      <c r="A10" s="73">
        <v>9</v>
      </c>
      <c r="B10" s="73" t="str">
        <f>Nevezők!H5</f>
        <v>Szűts Dániel(3/4)</v>
      </c>
      <c r="C10" s="73" t="s">
        <v>4</v>
      </c>
      <c r="D10" s="73" t="str">
        <f>Nevezők!H31</f>
        <v>bye</v>
      </c>
      <c r="E10" s="50">
        <v>3</v>
      </c>
      <c r="F10" s="73" t="s">
        <v>5</v>
      </c>
      <c r="G10" s="51">
        <v>0</v>
      </c>
      <c r="H10" s="90" t="s">
        <v>54</v>
      </c>
      <c r="I10" s="52"/>
      <c r="J10" s="44"/>
      <c r="L10" s="72" t="s">
        <v>37</v>
      </c>
      <c r="M10" s="117">
        <f>IF(AND(B61&lt;&gt;"",D61&lt;&gt;""),IF(E61&gt;G61,D61,B61),"")</f>
      </c>
    </row>
    <row r="11" spans="1:13" ht="15">
      <c r="A11" s="73">
        <v>10</v>
      </c>
      <c r="B11" s="73" t="str">
        <f>Nevezők!H14</f>
        <v>Páj Linda(9/16)</v>
      </c>
      <c r="C11" s="73" t="s">
        <v>4</v>
      </c>
      <c r="D11" s="73" t="str">
        <f>Nevezők!H23</f>
        <v>Vas Márk</v>
      </c>
      <c r="E11" s="50"/>
      <c r="F11" s="73" t="s">
        <v>5</v>
      </c>
      <c r="G11" s="51"/>
      <c r="H11" s="90" t="s">
        <v>54</v>
      </c>
      <c r="I11" s="119">
        <v>0.4166666666666667</v>
      </c>
      <c r="J11" s="44"/>
      <c r="L11" s="72" t="s">
        <v>38</v>
      </c>
      <c r="M11" s="117">
        <f>IF(AND(B60&lt;&gt;"",D60&lt;&gt;""),IF(E60&gt;G60,B60,D60),"")</f>
      </c>
    </row>
    <row r="12" spans="1:13" ht="15">
      <c r="A12" s="73">
        <v>11</v>
      </c>
      <c r="B12" s="73" t="str">
        <f>Nevezők!H12</f>
        <v>Milkovics László(9/16)</v>
      </c>
      <c r="C12" s="73" t="s">
        <v>4</v>
      </c>
      <c r="D12" s="73" t="str">
        <f>Nevezők!H21</f>
        <v>Csókási Eszter</v>
      </c>
      <c r="E12" s="50"/>
      <c r="F12" s="73" t="s">
        <v>5</v>
      </c>
      <c r="G12" s="51"/>
      <c r="H12" s="90" t="s">
        <v>54</v>
      </c>
      <c r="I12" s="119">
        <v>0.4375</v>
      </c>
      <c r="J12" s="44"/>
      <c r="L12" s="72" t="s">
        <v>39</v>
      </c>
      <c r="M12" s="117">
        <f>IF(AND(B60&lt;&gt;"",D60&lt;&gt;""),IF(E60&gt;G60,D60,B60),"")</f>
      </c>
    </row>
    <row r="13" spans="1:13" ht="15">
      <c r="A13" s="73">
        <v>12</v>
      </c>
      <c r="B13" s="73" t="str">
        <f>Nevezők!H7</f>
        <v>Kiss András(5/8)</v>
      </c>
      <c r="C13" s="73" t="s">
        <v>4</v>
      </c>
      <c r="D13" s="73" t="str">
        <f>Nevezők!H27</f>
        <v>bye</v>
      </c>
      <c r="E13" s="50">
        <v>3</v>
      </c>
      <c r="F13" s="73" t="s">
        <v>5</v>
      </c>
      <c r="G13" s="51">
        <v>0</v>
      </c>
      <c r="H13" s="90" t="s">
        <v>54</v>
      </c>
      <c r="I13" s="119"/>
      <c r="J13" s="44"/>
      <c r="L13" s="72" t="s">
        <v>40</v>
      </c>
      <c r="M13" s="117">
        <f>IF(AND(B59&lt;&gt;"",D59&lt;&gt;""),IF(E59&gt;G59,B59,D59),"")</f>
      </c>
    </row>
    <row r="14" spans="1:13" ht="15">
      <c r="A14" s="73">
        <v>13</v>
      </c>
      <c r="B14" s="73" t="str">
        <f>Nevezők!H9</f>
        <v>Krasznai Gábor(5/8)</v>
      </c>
      <c r="C14" s="73" t="s">
        <v>4</v>
      </c>
      <c r="D14" s="73" t="str">
        <f>Nevezők!H29</f>
        <v>bye</v>
      </c>
      <c r="E14" s="50">
        <v>3</v>
      </c>
      <c r="F14" s="73" t="s">
        <v>5</v>
      </c>
      <c r="G14" s="51">
        <v>0</v>
      </c>
      <c r="H14" s="90" t="s">
        <v>54</v>
      </c>
      <c r="I14" s="119"/>
      <c r="J14" s="44"/>
      <c r="L14" s="72" t="s">
        <v>41</v>
      </c>
      <c r="M14" s="117">
        <f>IF(AND(B59&lt;&gt;"",D59&lt;&gt;""),IF(E59&gt;G59,D59,B59),"")</f>
      </c>
    </row>
    <row r="15" spans="1:13" ht="15">
      <c r="A15" s="73">
        <v>14</v>
      </c>
      <c r="B15" s="73" t="str">
        <f>Nevezők!H16</f>
        <v>Dévald Péter(9/16)</v>
      </c>
      <c r="C15" s="73" t="s">
        <v>4</v>
      </c>
      <c r="D15" s="73" t="str">
        <f>Nevezők!H19</f>
        <v>Szabó Gábor András</v>
      </c>
      <c r="E15" s="50"/>
      <c r="F15" s="73" t="s">
        <v>5</v>
      </c>
      <c r="G15" s="51"/>
      <c r="H15" s="90" t="s">
        <v>54</v>
      </c>
      <c r="I15" s="119">
        <v>0.4375</v>
      </c>
      <c r="J15" s="44"/>
      <c r="L15" s="72" t="s">
        <v>42</v>
      </c>
      <c r="M15" s="117">
        <f>IF(AND(B58&lt;&gt;"",D58&lt;&gt;""),IF(E58&gt;G58,B58,D58),"")</f>
      </c>
    </row>
    <row r="16" spans="1:13" ht="15">
      <c r="A16" s="73">
        <v>15</v>
      </c>
      <c r="B16" s="73" t="str">
        <f>Nevezők!H17</f>
        <v>Kohlrusz Balázs(9/16)</v>
      </c>
      <c r="C16" s="73" t="s">
        <v>4</v>
      </c>
      <c r="D16" s="73" t="str">
        <f>Nevezők!H25</f>
        <v>Takács Bence Ágoston</v>
      </c>
      <c r="E16" s="50"/>
      <c r="F16" s="73" t="s">
        <v>5</v>
      </c>
      <c r="G16" s="51"/>
      <c r="H16" s="90" t="s">
        <v>54</v>
      </c>
      <c r="I16" s="119">
        <v>0.4375</v>
      </c>
      <c r="J16" s="44"/>
      <c r="L16" s="72" t="s">
        <v>43</v>
      </c>
      <c r="M16" s="117">
        <f>IF(AND(B58&lt;&gt;"",D58&lt;&gt;""),IF(E58&gt;G58,D58,B58),"")</f>
      </c>
    </row>
    <row r="17" spans="1:13" ht="15">
      <c r="A17" s="73">
        <v>16</v>
      </c>
      <c r="B17" s="73" t="str">
        <f>Nevezők!H4</f>
        <v>Makra Roland(2)</v>
      </c>
      <c r="C17" s="73" t="s">
        <v>4</v>
      </c>
      <c r="D17" s="73" t="str">
        <f>Nevezők!H33</f>
        <v>bye</v>
      </c>
      <c r="E17" s="50">
        <v>3</v>
      </c>
      <c r="F17" s="73" t="s">
        <v>5</v>
      </c>
      <c r="G17" s="51">
        <v>0</v>
      </c>
      <c r="H17" s="90" t="s">
        <v>54</v>
      </c>
      <c r="I17" s="52"/>
      <c r="J17" s="44"/>
      <c r="L17" s="72" t="s">
        <v>44</v>
      </c>
      <c r="M17" s="117">
        <f>IF(AND(B57&lt;&gt;"",D57&lt;&gt;""),IF(E57&gt;G57,B57,D57),"")</f>
      </c>
    </row>
    <row r="18" spans="1:13" ht="15">
      <c r="A18" s="74">
        <v>17</v>
      </c>
      <c r="B18" s="74" t="str">
        <f>IF(AND(E2&lt;&gt;"",G2&lt;&gt;""),IF(E2&gt;G2,D2,B2),"")</f>
        <v>bye</v>
      </c>
      <c r="C18" s="74" t="s">
        <v>4</v>
      </c>
      <c r="D18" s="74" t="str">
        <f>IF(AND(E3&lt;&gt;"",G3&lt;&gt;""),IF(E3&gt;G3,D3,B3),"")</f>
        <v>bye</v>
      </c>
      <c r="E18" s="53">
        <v>0</v>
      </c>
      <c r="F18" s="74" t="s">
        <v>59</v>
      </c>
      <c r="G18" s="54">
        <v>0</v>
      </c>
      <c r="H18" s="91" t="s">
        <v>53</v>
      </c>
      <c r="I18" s="52"/>
      <c r="J18" s="44"/>
      <c r="L18" s="72" t="s">
        <v>45</v>
      </c>
      <c r="M18" s="117">
        <f>IF(AND(B57&lt;&gt;"",D57&lt;&gt;""),IF(E57&gt;G57,D57,B57),"")</f>
      </c>
    </row>
    <row r="19" spans="1:13" ht="15">
      <c r="A19" s="74">
        <v>18</v>
      </c>
      <c r="B19" s="74">
        <f>IF(AND(E4&lt;&gt;"",G4&lt;&gt;""),IF(E4&gt;G4,D4,B4),"")</f>
      </c>
      <c r="C19" s="74" t="s">
        <v>4</v>
      </c>
      <c r="D19" s="74" t="str">
        <f>IF(AND(E5&lt;&gt;"",G5&lt;&gt;""),IF(E5&gt;G5,D5,B5),"")</f>
        <v>bye</v>
      </c>
      <c r="E19" s="53">
        <v>3</v>
      </c>
      <c r="F19" s="74" t="s">
        <v>59</v>
      </c>
      <c r="G19" s="54">
        <v>0</v>
      </c>
      <c r="H19" s="91" t="s">
        <v>53</v>
      </c>
      <c r="I19" s="52"/>
      <c r="J19" s="44"/>
      <c r="L19" s="72" t="s">
        <v>50</v>
      </c>
      <c r="M19" s="117">
        <f>IF(AND(B56&lt;&gt;"",D56&lt;&gt;""),IF(E56&gt;G56,B56,D56),"")</f>
      </c>
    </row>
    <row r="20" spans="1:13" ht="15">
      <c r="A20" s="74">
        <v>19</v>
      </c>
      <c r="B20" s="74" t="str">
        <f>IF(AND(E6&lt;&gt;"",G6&lt;&gt;""),IF(E6&gt;G6,D6,B6),"")</f>
        <v>bye</v>
      </c>
      <c r="C20" s="74" t="s">
        <v>4</v>
      </c>
      <c r="D20" s="74">
        <f>IF(AND(E7&lt;&gt;"",G7&lt;&gt;""),IF(E7&gt;G7,D7,B7),"")</f>
      </c>
      <c r="E20" s="53">
        <v>0</v>
      </c>
      <c r="F20" s="74" t="s">
        <v>59</v>
      </c>
      <c r="G20" s="54">
        <v>3</v>
      </c>
      <c r="H20" s="91" t="s">
        <v>53</v>
      </c>
      <c r="I20" s="119"/>
      <c r="J20" s="44"/>
      <c r="L20" s="72" t="s">
        <v>51</v>
      </c>
      <c r="M20" s="117">
        <f>IF(AND(B56&lt;&gt;"",D56&lt;&gt;""),IF(E56&gt;G56,D56,B56),"")</f>
      </c>
    </row>
    <row r="21" spans="1:13" ht="15">
      <c r="A21" s="74">
        <v>20</v>
      </c>
      <c r="B21" s="74">
        <f>IF(AND(E8&lt;&gt;"",G8&lt;&gt;""),IF(E8&gt;G8,D8,B8),"")</f>
      </c>
      <c r="C21" s="74" t="s">
        <v>4</v>
      </c>
      <c r="D21" s="74" t="str">
        <f>IF(AND(E9&lt;&gt;"",G9&lt;&gt;""),IF(E9&gt;G9,D9,B9),"")</f>
        <v>bye</v>
      </c>
      <c r="E21" s="53">
        <v>3</v>
      </c>
      <c r="F21" s="74" t="s">
        <v>59</v>
      </c>
      <c r="G21" s="54">
        <v>0</v>
      </c>
      <c r="H21" s="91" t="s">
        <v>53</v>
      </c>
      <c r="I21" s="52"/>
      <c r="J21" s="44"/>
      <c r="L21" s="72" t="s">
        <v>52</v>
      </c>
      <c r="M21" s="118">
        <f>IF(AND(E46&lt;&gt;"",G46&lt;&gt;""),IF(E46&gt;G46,D46,B46),"")</f>
      </c>
    </row>
    <row r="22" spans="1:13" ht="15">
      <c r="A22" s="74">
        <v>21</v>
      </c>
      <c r="B22" s="74" t="str">
        <f>IF(AND(E10&lt;&gt;"",G10&lt;&gt;""),IF(E10&gt;G10,D10,B10),"")</f>
        <v>bye</v>
      </c>
      <c r="C22" s="74" t="s">
        <v>4</v>
      </c>
      <c r="D22" s="74">
        <f>IF(AND(E11&lt;&gt;"",G11&lt;&gt;""),IF(E11&gt;G11,D11,B11),"")</f>
      </c>
      <c r="E22" s="53">
        <v>0</v>
      </c>
      <c r="F22" s="74" t="s">
        <v>59</v>
      </c>
      <c r="G22" s="54">
        <v>3</v>
      </c>
      <c r="H22" s="91" t="s">
        <v>53</v>
      </c>
      <c r="I22" s="52"/>
      <c r="J22" s="44"/>
      <c r="L22" s="72"/>
      <c r="M22" s="118">
        <f>IF(AND(E47&lt;&gt;"",G47&lt;&gt;""),IF(E47&gt;G47,D47,B47),"")</f>
      </c>
    </row>
    <row r="23" spans="1:13" ht="15">
      <c r="A23" s="74">
        <v>22</v>
      </c>
      <c r="B23" s="74">
        <f>IF(AND(E12&lt;&gt;"",G12&lt;&gt;""),IF(E12&gt;G12,D12,B12),"")</f>
      </c>
      <c r="C23" s="74" t="s">
        <v>4</v>
      </c>
      <c r="D23" s="74" t="str">
        <f>IF(AND(E13&lt;&gt;"",G13&lt;&gt;""),IF(E13&gt;G13,D13,B13),"")</f>
        <v>bye</v>
      </c>
      <c r="E23" s="53">
        <v>3</v>
      </c>
      <c r="F23" s="74" t="s">
        <v>59</v>
      </c>
      <c r="G23" s="54">
        <v>0</v>
      </c>
      <c r="H23" s="91" t="s">
        <v>53</v>
      </c>
      <c r="I23" s="119"/>
      <c r="J23" s="44"/>
      <c r="L23" s="72" t="s">
        <v>61</v>
      </c>
      <c r="M23" s="118" t="str">
        <f>IF(AND(E34&lt;&gt;"",G34&lt;&gt;""),IF(E34&gt;G34,D34,B34),"")</f>
        <v>bye</v>
      </c>
    </row>
    <row r="24" spans="1:13" ht="15">
      <c r="A24" s="74">
        <v>23</v>
      </c>
      <c r="B24" s="74" t="str">
        <f>IF(AND(E14&lt;&gt;"",G14&lt;&gt;""),IF(E14&gt;G14,D14,B14),"")</f>
        <v>bye</v>
      </c>
      <c r="C24" s="74" t="s">
        <v>4</v>
      </c>
      <c r="D24" s="74">
        <f>IF(AND(E15&lt;&gt;"",G15&lt;&gt;""),IF(E15&gt;G15,D15,B15),"")</f>
      </c>
      <c r="E24" s="53">
        <v>0</v>
      </c>
      <c r="F24" s="74" t="s">
        <v>59</v>
      </c>
      <c r="G24" s="54">
        <v>3</v>
      </c>
      <c r="H24" s="91" t="s">
        <v>53</v>
      </c>
      <c r="I24" s="119"/>
      <c r="J24" s="44"/>
      <c r="L24" s="72"/>
      <c r="M24" s="118">
        <f>IF(AND(E35&lt;&gt;"",G35&lt;&gt;""),IF(E35&gt;G35,D35,B35),"")</f>
      </c>
    </row>
    <row r="25" spans="1:13" ht="15">
      <c r="A25" s="74">
        <v>24</v>
      </c>
      <c r="B25" s="74">
        <f>IF(AND(E16&lt;&gt;"",G16&lt;&gt;""),IF(E16&gt;G16,D16,B16),"")</f>
      </c>
      <c r="C25" s="74" t="s">
        <v>4</v>
      </c>
      <c r="D25" s="74" t="str">
        <f>IF(AND(E17&lt;&gt;"",G17&lt;&gt;""),IF(E17&gt;G17,D17,B17),"")</f>
        <v>bye</v>
      </c>
      <c r="E25" s="53">
        <v>3</v>
      </c>
      <c r="F25" s="74" t="s">
        <v>59</v>
      </c>
      <c r="G25" s="54">
        <v>0</v>
      </c>
      <c r="H25" s="91" t="s">
        <v>53</v>
      </c>
      <c r="I25" s="52"/>
      <c r="J25" s="44"/>
      <c r="L25" s="72"/>
      <c r="M25" s="118">
        <f>IF(AND(E36&lt;&gt;"",G36&lt;&gt;""),IF(E36&gt;G36,D36,B36),"")</f>
      </c>
    </row>
    <row r="26" spans="1:13" ht="15">
      <c r="A26" s="75">
        <v>25</v>
      </c>
      <c r="B26" s="75" t="str">
        <f>IF(AND(E2&lt;&gt;"",G2&lt;&gt;""),IF(E2&gt;G2,B2,D2),"")</f>
        <v>Somi Attila(1)</v>
      </c>
      <c r="C26" s="75" t="s">
        <v>4</v>
      </c>
      <c r="D26" s="75" t="str">
        <f>IF(AND(E3&lt;&gt;"",G3&lt;&gt;""),IF(E3&gt;G3,B3,D3),"")</f>
        <v>Németh Gábor(9/16)</v>
      </c>
      <c r="E26" s="55"/>
      <c r="F26" s="75" t="s">
        <v>59</v>
      </c>
      <c r="G26" s="56"/>
      <c r="H26" s="92" t="s">
        <v>55</v>
      </c>
      <c r="I26" s="120">
        <v>0.4375</v>
      </c>
      <c r="J26" s="44"/>
      <c r="L26" s="72"/>
      <c r="M26" s="118">
        <f>IF(AND(E37&lt;&gt;"",G37&lt;&gt;""),IF(E37&gt;G37,D37,B37),"")</f>
      </c>
    </row>
    <row r="27" spans="1:13" ht="15">
      <c r="A27" s="75">
        <v>26</v>
      </c>
      <c r="B27" s="75">
        <f>IF(AND(E4&lt;&gt;"",G4&lt;&gt;""),IF(E4&gt;G4,B4,D4),"")</f>
      </c>
      <c r="C27" s="75" t="s">
        <v>4</v>
      </c>
      <c r="D27" s="75" t="str">
        <f>IF(AND(E5&lt;&gt;"",G5&lt;&gt;""),IF(E5&gt;G5,B5,D5),"")</f>
        <v>Horváth István(5/8)</v>
      </c>
      <c r="E27" s="55"/>
      <c r="F27" s="75" t="s">
        <v>59</v>
      </c>
      <c r="G27" s="56"/>
      <c r="H27" s="92" t="s">
        <v>55</v>
      </c>
      <c r="I27" s="120">
        <v>0.4583333333333333</v>
      </c>
      <c r="J27" s="44"/>
      <c r="L27" s="72" t="s">
        <v>60</v>
      </c>
      <c r="M27" s="118" t="str">
        <f>IF(AND(E18&lt;&gt;"",G18&lt;&gt;""),IF(E18&gt;G18,D18,B18),"")</f>
        <v>bye</v>
      </c>
    </row>
    <row r="28" spans="1:13" ht="15">
      <c r="A28" s="75">
        <v>27</v>
      </c>
      <c r="B28" s="75" t="str">
        <f>IF(AND(E6&lt;&gt;"",G6&lt;&gt;""),IF(E6&gt;G6,B6,D6),"")</f>
        <v>Konecsni Kristóf(5/8)</v>
      </c>
      <c r="C28" s="75" t="s">
        <v>4</v>
      </c>
      <c r="D28" s="75">
        <f>IF(AND(E7&lt;&gt;"",G7&lt;&gt;""),IF(E7&gt;G7,B7,D7),"")</f>
      </c>
      <c r="E28" s="55"/>
      <c r="F28" s="75" t="s">
        <v>59</v>
      </c>
      <c r="G28" s="56"/>
      <c r="H28" s="92" t="s">
        <v>55</v>
      </c>
      <c r="I28" s="120">
        <v>0.4583333333333333</v>
      </c>
      <c r="J28" s="44"/>
      <c r="L28" s="72"/>
      <c r="M28" s="118" t="str">
        <f aca="true" t="shared" si="0" ref="M28:M34">IF(AND(E19&lt;&gt;"",G19&lt;&gt;""),IF(E19&gt;G19,D19,B19),"")</f>
        <v>bye</v>
      </c>
    </row>
    <row r="29" spans="1:13" ht="15">
      <c r="A29" s="75">
        <v>28</v>
      </c>
      <c r="B29" s="75">
        <f>IF(AND(E8&lt;&gt;"",G8&lt;&gt;""),IF(E8&gt;G8,B8,D8),"")</f>
      </c>
      <c r="C29" s="75" t="s">
        <v>4</v>
      </c>
      <c r="D29" s="75" t="str">
        <f>IF(AND(E9&lt;&gt;"",G9&lt;&gt;""),IF(E9&gt;G9,B9,D9),"")</f>
        <v>Szederkényi Dani(3/4)</v>
      </c>
      <c r="E29" s="55"/>
      <c r="F29" s="75" t="s">
        <v>59</v>
      </c>
      <c r="G29" s="56"/>
      <c r="H29" s="92" t="s">
        <v>55</v>
      </c>
      <c r="I29" s="120">
        <v>0.4583333333333333</v>
      </c>
      <c r="J29" s="44"/>
      <c r="L29" s="72"/>
      <c r="M29" s="118" t="str">
        <f t="shared" si="0"/>
        <v>bye</v>
      </c>
    </row>
    <row r="30" spans="1:13" ht="15">
      <c r="A30" s="75">
        <v>29</v>
      </c>
      <c r="B30" s="75" t="str">
        <f>IF(AND(E10&lt;&gt;"",G10&lt;&gt;""),IF(E10&gt;G10,B10,D10),"")</f>
        <v>Szűts Dániel(3/4)</v>
      </c>
      <c r="C30" s="75" t="s">
        <v>4</v>
      </c>
      <c r="D30" s="75">
        <f>IF(AND(E11&lt;&gt;"",G11&lt;&gt;""),IF(E11&gt;G11,B11,D11),"")</f>
      </c>
      <c r="E30" s="55"/>
      <c r="F30" s="75" t="s">
        <v>59</v>
      </c>
      <c r="G30" s="56"/>
      <c r="H30" s="92" t="s">
        <v>55</v>
      </c>
      <c r="I30" s="120">
        <v>0.4583333333333333</v>
      </c>
      <c r="J30" s="44"/>
      <c r="L30" s="72"/>
      <c r="M30" s="118" t="str">
        <f t="shared" si="0"/>
        <v>bye</v>
      </c>
    </row>
    <row r="31" spans="1:13" ht="15">
      <c r="A31" s="75">
        <v>30</v>
      </c>
      <c r="B31" s="75">
        <f>IF(AND(E12&lt;&gt;"",G12&lt;&gt;""),IF(E12&gt;G12,B12,D12),"")</f>
      </c>
      <c r="C31" s="75" t="s">
        <v>4</v>
      </c>
      <c r="D31" s="75" t="str">
        <f>IF(AND(E13&lt;&gt;"",G13&lt;&gt;""),IF(E13&gt;G13,B13,D13),"")</f>
        <v>Kiss András(5/8)</v>
      </c>
      <c r="E31" s="55"/>
      <c r="F31" s="75" t="s">
        <v>59</v>
      </c>
      <c r="G31" s="56"/>
      <c r="H31" s="92" t="s">
        <v>55</v>
      </c>
      <c r="I31" s="120">
        <v>0.4791666666666667</v>
      </c>
      <c r="J31" s="44"/>
      <c r="L31" s="72"/>
      <c r="M31" s="118" t="str">
        <f t="shared" si="0"/>
        <v>bye</v>
      </c>
    </row>
    <row r="32" spans="1:13" ht="15">
      <c r="A32" s="75">
        <v>31</v>
      </c>
      <c r="B32" s="75" t="str">
        <f>IF(AND(E14&lt;&gt;"",G14&lt;&gt;""),IF(E14&gt;G14,B14,D14),"")</f>
        <v>Krasznai Gábor(5/8)</v>
      </c>
      <c r="C32" s="75" t="s">
        <v>4</v>
      </c>
      <c r="D32" s="75">
        <f>IF(AND(E15&lt;&gt;"",G15&lt;&gt;""),IF(E15&gt;G15,B15,D15),"")</f>
      </c>
      <c r="E32" s="55"/>
      <c r="F32" s="75" t="s">
        <v>59</v>
      </c>
      <c r="G32" s="56"/>
      <c r="H32" s="92" t="s">
        <v>55</v>
      </c>
      <c r="I32" s="120">
        <v>0.4791666666666667</v>
      </c>
      <c r="J32" s="44"/>
      <c r="L32" s="72"/>
      <c r="M32" s="118" t="str">
        <f t="shared" si="0"/>
        <v>bye</v>
      </c>
    </row>
    <row r="33" spans="1:13" ht="15">
      <c r="A33" s="75">
        <v>32</v>
      </c>
      <c r="B33" s="75">
        <f>IF(AND(E16&lt;&gt;"",G16&lt;&gt;""),IF(E16&gt;G16,B16,D16),"")</f>
      </c>
      <c r="C33" s="75" t="s">
        <v>4</v>
      </c>
      <c r="D33" s="75" t="str">
        <f>IF(AND(E17&lt;&gt;"",G17&lt;&gt;""),IF(E17&gt;G17,B17,D17),"")</f>
        <v>Makra Roland(2)</v>
      </c>
      <c r="E33" s="55"/>
      <c r="F33" s="75" t="s">
        <v>59</v>
      </c>
      <c r="G33" s="56"/>
      <c r="H33" s="92" t="s">
        <v>55</v>
      </c>
      <c r="I33" s="120">
        <v>0.4791666666666667</v>
      </c>
      <c r="J33" s="44"/>
      <c r="L33" s="72"/>
      <c r="M33" s="118" t="str">
        <f t="shared" si="0"/>
        <v>bye</v>
      </c>
    </row>
    <row r="34" spans="1:13" ht="15">
      <c r="A34" s="76">
        <v>33</v>
      </c>
      <c r="B34" s="76" t="str">
        <f>IF(AND(E18&lt;&gt;"",G18&lt;&gt;""),IF(E18&gt;G18,B18,D18),"")</f>
        <v>bye</v>
      </c>
      <c r="C34" s="76" t="s">
        <v>4</v>
      </c>
      <c r="D34" s="76">
        <f>IF(AND(E19&lt;&gt;"",G19&lt;&gt;""),IF(E19&gt;G19,B19,D19),"")</f>
      </c>
      <c r="E34" s="57">
        <v>0</v>
      </c>
      <c r="F34" s="76" t="s">
        <v>59</v>
      </c>
      <c r="G34" s="58">
        <v>3</v>
      </c>
      <c r="H34" s="93" t="s">
        <v>56</v>
      </c>
      <c r="I34" s="44"/>
      <c r="J34" s="44"/>
      <c r="L34" s="72"/>
      <c r="M34" s="118" t="str">
        <f t="shared" si="0"/>
        <v>bye</v>
      </c>
    </row>
    <row r="35" spans="1:10" ht="15">
      <c r="A35" s="76">
        <v>34</v>
      </c>
      <c r="B35" s="76">
        <f>IF(AND(E20&lt;&gt;"",G20&lt;&gt;""),IF(E20&gt;G20,B20,D20),"")</f>
      </c>
      <c r="C35" s="76" t="s">
        <v>4</v>
      </c>
      <c r="D35" s="76">
        <f>IF(AND(E21&lt;&gt;"",G21&lt;&gt;""),IF(E21&gt;G21,B21,D21),"")</f>
      </c>
      <c r="E35" s="57"/>
      <c r="F35" s="76" t="s">
        <v>59</v>
      </c>
      <c r="G35" s="58"/>
      <c r="H35" s="93" t="s">
        <v>56</v>
      </c>
      <c r="I35" s="44"/>
      <c r="J35" s="44"/>
    </row>
    <row r="36" spans="1:10" ht="15">
      <c r="A36" s="76">
        <v>35</v>
      </c>
      <c r="B36" s="76">
        <f>IF(AND(E22&lt;&gt;"",G22&lt;&gt;""),IF(E22&gt;G22,B22,D22),"")</f>
      </c>
      <c r="C36" s="76" t="s">
        <v>4</v>
      </c>
      <c r="D36" s="76">
        <f>IF(AND(E23&lt;&gt;"",G23&lt;&gt;""),IF(E23&gt;G23,B23,D23),"")</f>
      </c>
      <c r="E36" s="57"/>
      <c r="F36" s="76" t="s">
        <v>59</v>
      </c>
      <c r="G36" s="58"/>
      <c r="H36" s="93" t="s">
        <v>56</v>
      </c>
      <c r="I36" s="44"/>
      <c r="J36" s="44"/>
    </row>
    <row r="37" spans="1:10" ht="15">
      <c r="A37" s="76">
        <v>36</v>
      </c>
      <c r="B37" s="76">
        <f>IF(AND(E24&lt;&gt;"",G24&lt;&gt;""),IF(E24&gt;G24,B24,D24),"")</f>
      </c>
      <c r="C37" s="76" t="s">
        <v>4</v>
      </c>
      <c r="D37" s="76">
        <f>IF(AND(E25&lt;&gt;"",G25&lt;&gt;""),IF(E25&gt;G25,B25,D25),"")</f>
      </c>
      <c r="E37" s="57"/>
      <c r="F37" s="76" t="s">
        <v>59</v>
      </c>
      <c r="G37" s="58"/>
      <c r="H37" s="93" t="s">
        <v>56</v>
      </c>
      <c r="I37" s="44"/>
      <c r="J37" s="44"/>
    </row>
    <row r="38" spans="1:10" ht="15">
      <c r="A38" s="77">
        <v>37</v>
      </c>
      <c r="B38" s="77">
        <f>IF(AND(G26&lt;&gt;"",E26&lt;&gt;""),IF(E26&gt;G26,D26,B26),"")</f>
      </c>
      <c r="C38" s="77" t="s">
        <v>4</v>
      </c>
      <c r="D38" s="77">
        <f>IF(AND(E27&lt;&gt;"",G27&lt;&gt;""),IF(E27&gt;G27,D27,B27),"")</f>
      </c>
      <c r="E38" s="59"/>
      <c r="F38" s="77" t="s">
        <v>5</v>
      </c>
      <c r="G38" s="59"/>
      <c r="H38" s="94" t="s">
        <v>6</v>
      </c>
      <c r="I38" s="44"/>
      <c r="J38" s="44"/>
    </row>
    <row r="39" spans="1:10" ht="15">
      <c r="A39" s="77">
        <v>38</v>
      </c>
      <c r="B39" s="77">
        <f>IF(AND(G28&lt;&gt;"",E28&lt;&gt;""),IF(E28&gt;G28,D28,B28),"")</f>
      </c>
      <c r="C39" s="77" t="s">
        <v>4</v>
      </c>
      <c r="D39" s="77">
        <f>IF(AND(E29&lt;&gt;"",G29&lt;&gt;""),IF(E29&gt;G29,D29,B29),"")</f>
      </c>
      <c r="E39" s="59"/>
      <c r="F39" s="77" t="s">
        <v>5</v>
      </c>
      <c r="G39" s="59"/>
      <c r="H39" s="95" t="s">
        <v>6</v>
      </c>
      <c r="I39" s="44"/>
      <c r="J39" s="44"/>
    </row>
    <row r="40" spans="1:10" ht="15">
      <c r="A40" s="77">
        <v>39</v>
      </c>
      <c r="B40" s="77">
        <f>IF(AND(G30&lt;&gt;"",E30&lt;&gt;""),IF(E30&gt;G30,D30,B30),"")</f>
      </c>
      <c r="C40" s="77" t="s">
        <v>4</v>
      </c>
      <c r="D40" s="77">
        <f>IF(AND(E31&lt;&gt;"",G31&lt;&gt;""),IF(E31&gt;G31,D31,B31),"")</f>
      </c>
      <c r="E40" s="59"/>
      <c r="F40" s="77" t="s">
        <v>5</v>
      </c>
      <c r="G40" s="59"/>
      <c r="H40" s="95" t="s">
        <v>6</v>
      </c>
      <c r="I40" s="44"/>
      <c r="J40" s="44"/>
    </row>
    <row r="41" spans="1:10" ht="15">
      <c r="A41" s="77">
        <v>40</v>
      </c>
      <c r="B41" s="77">
        <f>IF(AND(G32&lt;&gt;"",E32&lt;&gt;""),IF(E32&gt;G32,D32,B32),"")</f>
      </c>
      <c r="C41" s="77" t="s">
        <v>4</v>
      </c>
      <c r="D41" s="77">
        <f>IF(AND(E33&lt;&gt;"",G33&lt;&gt;""),IF(E33&gt;G33,D33,B33),"")</f>
      </c>
      <c r="E41" s="59"/>
      <c r="F41" s="77" t="s">
        <v>5</v>
      </c>
      <c r="G41" s="59"/>
      <c r="H41" s="96" t="s">
        <v>6</v>
      </c>
      <c r="I41" s="44"/>
      <c r="J41" s="44"/>
    </row>
    <row r="42" spans="1:10" ht="15">
      <c r="A42" s="74">
        <v>41</v>
      </c>
      <c r="B42" s="74">
        <f>IF(AND(G26&lt;&gt;"",E26&lt;&gt;""),IF(E26&gt;G26,B26,D26),"")</f>
      </c>
      <c r="C42" s="74" t="s">
        <v>4</v>
      </c>
      <c r="D42" s="74">
        <f>IF(AND(G27&lt;&gt;"",E27&lt;&gt;""),IF(E27&gt;G27,B27,D27),"")</f>
      </c>
      <c r="E42" s="53"/>
      <c r="F42" s="74" t="s">
        <v>5</v>
      </c>
      <c r="G42" s="53"/>
      <c r="H42" s="91" t="s">
        <v>7</v>
      </c>
      <c r="I42" s="44"/>
      <c r="J42" s="44"/>
    </row>
    <row r="43" spans="1:10" ht="15">
      <c r="A43" s="74">
        <v>42</v>
      </c>
      <c r="B43" s="74">
        <f>IF(AND(G28&lt;&gt;"",E28&lt;&gt;""),IF(E28&gt;G28,B28,D28),"")</f>
      </c>
      <c r="C43" s="74" t="s">
        <v>4</v>
      </c>
      <c r="D43" s="74">
        <f>IF(AND(G29&lt;&gt;"",E29&lt;&gt;""),IF(E29&gt;G29,B29,D29),"")</f>
      </c>
      <c r="E43" s="53"/>
      <c r="F43" s="74" t="s">
        <v>5</v>
      </c>
      <c r="G43" s="53"/>
      <c r="H43" s="97" t="s">
        <v>7</v>
      </c>
      <c r="I43" s="44"/>
      <c r="J43" s="44"/>
    </row>
    <row r="44" spans="1:10" ht="15">
      <c r="A44" s="74">
        <v>43</v>
      </c>
      <c r="B44" s="74">
        <f>IF(AND(G30&lt;&gt;"",E30&lt;&gt;""),IF(E30&gt;G30,B30,D30),"")</f>
      </c>
      <c r="C44" s="74" t="s">
        <v>4</v>
      </c>
      <c r="D44" s="74">
        <f>IF(AND(G31&lt;&gt;"",E31&lt;&gt;""),IF(E31&gt;G31,B31,D31),"")</f>
      </c>
      <c r="E44" s="53"/>
      <c r="F44" s="74" t="s">
        <v>5</v>
      </c>
      <c r="G44" s="53"/>
      <c r="H44" s="97" t="s">
        <v>7</v>
      </c>
      <c r="I44" s="44"/>
      <c r="J44" s="44"/>
    </row>
    <row r="45" spans="1:10" ht="15">
      <c r="A45" s="74">
        <v>44</v>
      </c>
      <c r="B45" s="74">
        <f>IF(AND(G32&lt;&gt;"",E32&lt;&gt;""),IF(E32&gt;G32,B32,D32),"")</f>
      </c>
      <c r="C45" s="74" t="s">
        <v>4</v>
      </c>
      <c r="D45" s="74">
        <f>IF(AND(G33&lt;&gt;"",E33&lt;&gt;""),IF(E33&gt;G33,B33,D33),"")</f>
      </c>
      <c r="E45" s="53"/>
      <c r="F45" s="74" t="s">
        <v>5</v>
      </c>
      <c r="G45" s="53"/>
      <c r="H45" s="98" t="s">
        <v>7</v>
      </c>
      <c r="I45" s="44"/>
      <c r="J45" s="44"/>
    </row>
    <row r="46" spans="1:10" ht="15">
      <c r="A46" s="78">
        <v>45</v>
      </c>
      <c r="B46" s="78">
        <f>IF(AND(E34&lt;&gt;"",G34&lt;&gt;""),IF(E34&gt;G34,B34,D34),"")</f>
      </c>
      <c r="C46" s="78" t="s">
        <v>4</v>
      </c>
      <c r="D46" s="78">
        <f>IF(AND(E35&lt;&gt;"",G35&lt;&gt;""),IF(E35&gt;G35,B35,D35),"")</f>
      </c>
      <c r="E46" s="60"/>
      <c r="F46" s="78" t="s">
        <v>59</v>
      </c>
      <c r="G46" s="60"/>
      <c r="H46" s="99" t="s">
        <v>57</v>
      </c>
      <c r="I46" s="44"/>
      <c r="J46" s="44"/>
    </row>
    <row r="47" spans="1:10" ht="15">
      <c r="A47" s="78">
        <v>46</v>
      </c>
      <c r="B47" s="78">
        <f>IF(AND(E36&lt;&gt;"",G36&lt;&gt;""),IF(E36&gt;G36,B36,D36),"")</f>
      </c>
      <c r="C47" s="78" t="s">
        <v>4</v>
      </c>
      <c r="D47" s="78">
        <f>IF(AND(E37&lt;&gt;"",G37&lt;&gt;""),IF(E37&gt;G37,B37,D37),"")</f>
      </c>
      <c r="E47" s="60"/>
      <c r="F47" s="78" t="s">
        <v>59</v>
      </c>
      <c r="G47" s="60"/>
      <c r="H47" s="99" t="s">
        <v>57</v>
      </c>
      <c r="I47" s="44"/>
      <c r="J47" s="44"/>
    </row>
    <row r="48" spans="1:10" ht="15">
      <c r="A48" s="79">
        <v>47</v>
      </c>
      <c r="B48" s="79">
        <f>IF(AND(E38&lt;&gt;"",G38&lt;&gt;""),IF(E38&gt;G38,D38,B38),"")</f>
      </c>
      <c r="C48" s="79" t="s">
        <v>4</v>
      </c>
      <c r="D48" s="79">
        <f>IF(AND(E39&lt;&gt;"",G39&lt;&gt;""),IF(E39&gt;G39,D39,B39),"")</f>
      </c>
      <c r="E48" s="61"/>
      <c r="F48" s="79" t="s">
        <v>5</v>
      </c>
      <c r="G48" s="61"/>
      <c r="H48" s="100" t="s">
        <v>8</v>
      </c>
      <c r="I48" s="44"/>
      <c r="J48" s="44"/>
    </row>
    <row r="49" spans="1:10" ht="15">
      <c r="A49" s="79">
        <v>48</v>
      </c>
      <c r="B49" s="79">
        <f>IF(AND(E40&lt;&gt;"",G40&lt;&gt;""),IF(E40&gt;G40,D40,B40),"")</f>
      </c>
      <c r="C49" s="79" t="s">
        <v>4</v>
      </c>
      <c r="D49" s="79">
        <f>IF(AND(E41&lt;&gt;"",G41&lt;&gt;""),IF(E41&gt;G41,D41,B41),"")</f>
      </c>
      <c r="E49" s="61"/>
      <c r="F49" s="79" t="s">
        <v>5</v>
      </c>
      <c r="G49" s="61"/>
      <c r="H49" s="101" t="s">
        <v>8</v>
      </c>
      <c r="I49" s="44"/>
      <c r="J49" s="44"/>
    </row>
    <row r="50" spans="1:10" ht="15">
      <c r="A50" s="80">
        <v>49</v>
      </c>
      <c r="B50" s="80">
        <f>IF(AND(E38&lt;&gt;"",G38&lt;&gt;""),IF(E38&gt;G38,B38,D38),"")</f>
      </c>
      <c r="C50" s="80" t="s">
        <v>4</v>
      </c>
      <c r="D50" s="80">
        <f>IF(AND(E39&lt;&gt;"",G39&lt;&gt;""),IF(E39&gt;G39,B39,D39),"")</f>
      </c>
      <c r="E50" s="62"/>
      <c r="F50" s="80" t="s">
        <v>5</v>
      </c>
      <c r="G50" s="62"/>
      <c r="H50" s="102" t="s">
        <v>9</v>
      </c>
      <c r="I50" s="44"/>
      <c r="J50" s="44"/>
    </row>
    <row r="51" spans="1:10" ht="15">
      <c r="A51" s="80">
        <v>50</v>
      </c>
      <c r="B51" s="80">
        <f>IF(AND(E40&lt;&gt;"",G40&lt;&gt;""),IF(E40&gt;G40,B40,D40),"")</f>
      </c>
      <c r="C51" s="80" t="s">
        <v>4</v>
      </c>
      <c r="D51" s="80">
        <f>IF(AND(E41&lt;&gt;"",G41&lt;&gt;""),IF(E41&gt;G41,B41,D41),"")</f>
      </c>
      <c r="E51" s="62"/>
      <c r="F51" s="80" t="s">
        <v>5</v>
      </c>
      <c r="G51" s="62"/>
      <c r="H51" s="103" t="s">
        <v>9</v>
      </c>
      <c r="I51" s="44"/>
      <c r="J51" s="44"/>
    </row>
    <row r="52" spans="1:10" ht="15">
      <c r="A52" s="81">
        <v>51</v>
      </c>
      <c r="B52" s="81">
        <f>IF(AND(E42&lt;&gt;"",G42&lt;&gt;""),IF(E42&gt;G42,D42,B42),"")</f>
      </c>
      <c r="C52" s="81" t="s">
        <v>4</v>
      </c>
      <c r="D52" s="81">
        <f>IF(AND(E43&lt;&gt;"",G43&lt;&gt;""),IF(E43&gt;G43,D43,B43),"")</f>
      </c>
      <c r="E52" s="63"/>
      <c r="F52" s="81" t="s">
        <v>5</v>
      </c>
      <c r="G52" s="63"/>
      <c r="H52" s="104" t="s">
        <v>10</v>
      </c>
      <c r="I52" s="44"/>
      <c r="J52" s="44"/>
    </row>
    <row r="53" spans="1:10" ht="15">
      <c r="A53" s="81">
        <v>52</v>
      </c>
      <c r="B53" s="81">
        <f>IF(AND(E44&lt;&gt;"",G44&lt;&gt;""),IF(E44&gt;G44,D44,B44),"")</f>
      </c>
      <c r="C53" s="81" t="s">
        <v>4</v>
      </c>
      <c r="D53" s="81">
        <f>IF(AND(E45&lt;&gt;"",G45&lt;&gt;""),IF(E45&gt;G45,D45,B45),"")</f>
      </c>
      <c r="E53" s="63"/>
      <c r="F53" s="81" t="s">
        <v>5</v>
      </c>
      <c r="G53" s="63"/>
      <c r="H53" s="105" t="s">
        <v>10</v>
      </c>
      <c r="I53" s="44"/>
      <c r="J53" s="44"/>
    </row>
    <row r="54" spans="1:10" ht="15">
      <c r="A54" s="82">
        <v>53</v>
      </c>
      <c r="B54" s="82">
        <f>IF(AND(E42&lt;&gt;"",G42&lt;&gt;""),IF(E42&gt;G42,B42,D42),"")</f>
      </c>
      <c r="C54" s="82" t="s">
        <v>4</v>
      </c>
      <c r="D54" s="82">
        <f>IF(AND(E43&lt;&gt;"",G43&lt;&gt;""),IF(E43&gt;G43,B43,D43),"")</f>
      </c>
      <c r="E54" s="64"/>
      <c r="F54" s="82" t="s">
        <v>5</v>
      </c>
      <c r="G54" s="64"/>
      <c r="H54" s="106" t="s">
        <v>11</v>
      </c>
      <c r="I54" s="44"/>
      <c r="J54" s="44"/>
    </row>
    <row r="55" spans="1:10" ht="15">
      <c r="A55" s="82">
        <v>54</v>
      </c>
      <c r="B55" s="82">
        <f>IF(AND(E44&lt;&gt;"",G44&lt;&gt;""),IF(E44&gt;G44,B44,D44),"")</f>
      </c>
      <c r="C55" s="82" t="s">
        <v>4</v>
      </c>
      <c r="D55" s="82">
        <f>IF(AND(E45&lt;&gt;"",G45&lt;&gt;""),IF(E45&gt;G45,B45,D45),"")</f>
      </c>
      <c r="E55" s="64"/>
      <c r="F55" s="82" t="s">
        <v>5</v>
      </c>
      <c r="G55" s="64"/>
      <c r="H55" s="107" t="s">
        <v>11</v>
      </c>
      <c r="I55" s="44"/>
      <c r="J55" s="44"/>
    </row>
    <row r="56" spans="1:10" ht="15">
      <c r="A56" s="83">
        <v>55</v>
      </c>
      <c r="B56" s="84">
        <f>IF(AND(E46&lt;&gt;"",G46&lt;&gt;""),IF(E46&gt;G46,B46,D46),"")</f>
      </c>
      <c r="C56" s="84" t="s">
        <v>4</v>
      </c>
      <c r="D56" s="84">
        <f>IF(AND(E47&lt;&gt;"",G47&lt;&gt;""),IF(E47&gt;G47,B47,D47),"")</f>
      </c>
      <c r="E56" s="65"/>
      <c r="F56" s="84" t="s">
        <v>59</v>
      </c>
      <c r="G56" s="65"/>
      <c r="H56" s="108" t="s">
        <v>58</v>
      </c>
      <c r="I56" s="120"/>
      <c r="J56" s="44"/>
    </row>
    <row r="57" spans="1:10" ht="15">
      <c r="A57" s="85">
        <v>56</v>
      </c>
      <c r="B57" s="85">
        <f>IF(AND(E48&lt;&gt;"",G48&lt;&gt;""),IF(E48&gt;G48,D48,B48),"")</f>
      </c>
      <c r="C57" s="85" t="s">
        <v>4</v>
      </c>
      <c r="D57" s="85">
        <f>IF(AND(E49&lt;&gt;"",G49&lt;&gt;""),IF(E49&gt;G49,D49,B49),"")</f>
      </c>
      <c r="E57" s="66"/>
      <c r="F57" s="85" t="s">
        <v>5</v>
      </c>
      <c r="G57" s="66"/>
      <c r="H57" s="109" t="s">
        <v>19</v>
      </c>
      <c r="I57" s="44"/>
      <c r="J57" s="44"/>
    </row>
    <row r="58" spans="1:10" ht="15">
      <c r="A58" s="86">
        <v>57</v>
      </c>
      <c r="B58" s="86">
        <f>IF(AND(E48&lt;&gt;"",G48&lt;&gt;""),IF(E48&gt;G48,B48,D48),"")</f>
      </c>
      <c r="C58" s="86" t="s">
        <v>4</v>
      </c>
      <c r="D58" s="86">
        <f>IF(AND(E49&lt;&gt;"",G49&lt;&gt;""),IF(E49&gt;G49,B49,D49),"")</f>
      </c>
      <c r="E58" s="67"/>
      <c r="F58" s="86" t="s">
        <v>5</v>
      </c>
      <c r="G58" s="67"/>
      <c r="H58" s="110" t="s">
        <v>20</v>
      </c>
      <c r="I58" s="44"/>
      <c r="J58" s="44"/>
    </row>
    <row r="59" spans="1:10" ht="15">
      <c r="A59" s="75">
        <v>58</v>
      </c>
      <c r="B59" s="75">
        <f>IF(AND(E50&lt;&gt;"",G50&lt;&gt;""),IF(E50&gt;G50,D50,B50),"")</f>
      </c>
      <c r="C59" s="75" t="s">
        <v>4</v>
      </c>
      <c r="D59" s="75">
        <f>IF(AND(E51&lt;&gt;"",G51&lt;&gt;""),IF(E51&gt;G51,D51,B51),"")</f>
      </c>
      <c r="E59" s="55"/>
      <c r="F59" s="75" t="s">
        <v>5</v>
      </c>
      <c r="G59" s="55"/>
      <c r="H59" s="111" t="s">
        <v>21</v>
      </c>
      <c r="I59" s="44"/>
      <c r="J59" s="44"/>
    </row>
    <row r="60" spans="1:10" ht="15">
      <c r="A60" s="87">
        <v>59</v>
      </c>
      <c r="B60" s="87">
        <f>IF(AND(E50&lt;&gt;"",G50&lt;&gt;""),IF(E50&gt;G50,B50,D50),"")</f>
      </c>
      <c r="C60" s="87" t="s">
        <v>4</v>
      </c>
      <c r="D60" s="87">
        <f>IF(AND(E51&lt;&gt;"",G51&lt;&gt;""),IF(E51&gt;G51,B51,D51),"")</f>
      </c>
      <c r="E60" s="68"/>
      <c r="F60" s="87" t="s">
        <v>5</v>
      </c>
      <c r="G60" s="68"/>
      <c r="H60" s="112" t="s">
        <v>22</v>
      </c>
      <c r="I60" s="44"/>
      <c r="J60" s="44"/>
    </row>
    <row r="61" spans="1:10" ht="15">
      <c r="A61" s="88">
        <v>60</v>
      </c>
      <c r="B61" s="88">
        <f>IF(AND(E52&lt;&gt;"",G52&lt;&gt;""),IF(E52&gt;G52,D52,B52),"")</f>
      </c>
      <c r="C61" s="88" t="s">
        <v>4</v>
      </c>
      <c r="D61" s="88">
        <f>IF(AND(E53&lt;&gt;"",G53&lt;&gt;""),IF(E53&gt;G53,D53,B53),"")</f>
      </c>
      <c r="E61" s="69"/>
      <c r="F61" s="88" t="s">
        <v>5</v>
      </c>
      <c r="G61" s="69"/>
      <c r="H61" s="124" t="s">
        <v>81</v>
      </c>
      <c r="I61" s="44"/>
      <c r="J61" s="44"/>
    </row>
    <row r="62" spans="1:10" ht="15">
      <c r="A62" s="84">
        <v>61</v>
      </c>
      <c r="B62" s="84">
        <f>IF(AND(E52&lt;&gt;"",G52&lt;&gt;""),IF(E52&gt;G52,B52,D52),"")</f>
      </c>
      <c r="C62" s="84" t="s">
        <v>4</v>
      </c>
      <c r="D62" s="84">
        <f>IF(AND(E53&lt;&gt;"",G53&lt;&gt;""),IF(E53&gt;G53,B53,D53),"")</f>
      </c>
      <c r="E62" s="65"/>
      <c r="F62" s="84" t="s">
        <v>5</v>
      </c>
      <c r="G62" s="65"/>
      <c r="H62" s="113" t="s">
        <v>23</v>
      </c>
      <c r="I62" s="44"/>
      <c r="J62" s="44"/>
    </row>
    <row r="63" spans="1:10" ht="15">
      <c r="A63" s="75">
        <v>62</v>
      </c>
      <c r="B63" s="75">
        <f>IF(AND(E54&lt;&gt;"",G54&lt;&gt;""),IF(E54&gt;G54,D54,B54),"")</f>
      </c>
      <c r="C63" s="75" t="s">
        <v>4</v>
      </c>
      <c r="D63" s="75">
        <f>IF(AND(E55&lt;&gt;"",G55&lt;&gt;""),IF(E55&gt;G55,D55,B55),"")</f>
      </c>
      <c r="E63" s="55"/>
      <c r="F63" s="75" t="s">
        <v>5</v>
      </c>
      <c r="G63" s="55"/>
      <c r="H63" s="111" t="s">
        <v>24</v>
      </c>
      <c r="I63" s="44"/>
      <c r="J63" s="44"/>
    </row>
    <row r="64" spans="1:10" ht="15">
      <c r="A64" s="89">
        <v>63</v>
      </c>
      <c r="B64" s="89">
        <f>IF(AND(E54&lt;&gt;"",G54&lt;&gt;""),IF(E54&gt;G54,B54,D54),"")</f>
      </c>
      <c r="C64" s="89" t="s">
        <v>4</v>
      </c>
      <c r="D64" s="89">
        <f>IF(AND(E55&lt;&gt;"",G55&lt;&gt;""),IF(E55&gt;G55,B55,D55),"")</f>
      </c>
      <c r="E64" s="70"/>
      <c r="F64" s="89" t="s">
        <v>5</v>
      </c>
      <c r="G64" s="70"/>
      <c r="H64" s="114" t="s">
        <v>25</v>
      </c>
      <c r="I64" s="44"/>
      <c r="J64" s="44"/>
    </row>
  </sheetData>
  <sheetProtection/>
  <mergeCells count="3">
    <mergeCell ref="B1:D1"/>
    <mergeCell ref="E1:G1"/>
    <mergeCell ref="L1:M1"/>
  </mergeCells>
  <printOptions/>
  <pageMargins left="0.34" right="0.15748031496062992" top="0.7480314960629921" bottom="0.17" header="0.31496062992125984" footer="0.17"/>
  <pageSetup horizontalDpi="600" verticalDpi="600" orientation="portrait" paperSize="9" scale="80" r:id="rId1"/>
  <ignoredErrors>
    <ignoredError sqref="B57:B63 D57:D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="98" zoomScaleNormal="98" zoomScalePageLayoutView="0" workbookViewId="0" topLeftCell="C7">
      <selection activeCell="G46" sqref="G46"/>
    </sheetView>
  </sheetViews>
  <sheetFormatPr defaultColWidth="9.140625" defaultRowHeight="15"/>
  <cols>
    <col min="1" max="1" width="2.00390625" style="0" customWidth="1"/>
    <col min="2" max="5" width="20.28125" style="0" customWidth="1"/>
    <col min="6" max="6" width="20.28125" style="1" customWidth="1"/>
    <col min="7" max="10" width="20.28125" style="0" customWidth="1"/>
    <col min="11" max="11" width="2.7109375" style="0" customWidth="1"/>
  </cols>
  <sheetData>
    <row r="1" spans="1:11" s="32" customFormat="1" ht="18.75">
      <c r="A1" s="133" t="s">
        <v>63</v>
      </c>
      <c r="B1" s="133"/>
      <c r="C1" s="133"/>
      <c r="D1" s="133"/>
      <c r="E1" s="133"/>
      <c r="F1" s="133"/>
      <c r="G1" s="133"/>
      <c r="H1" s="33"/>
      <c r="I1" s="33"/>
      <c r="J1" s="33"/>
      <c r="K1" s="33"/>
    </row>
    <row r="2" spans="1:7" ht="15">
      <c r="A2" s="1"/>
      <c r="B2" s="1"/>
      <c r="C2" s="1"/>
      <c r="D2" s="1"/>
      <c r="E2" s="1"/>
      <c r="F2" s="26">
        <f>Mérkőzések!E2</f>
        <v>3</v>
      </c>
      <c r="G2" s="4" t="str">
        <f>Mérkőzések!B2</f>
        <v>Somi Attila(1)</v>
      </c>
    </row>
    <row r="3" spans="1:7" ht="15">
      <c r="A3" s="1"/>
      <c r="B3" s="1"/>
      <c r="C3" s="1"/>
      <c r="D3" s="1"/>
      <c r="E3" s="26">
        <f>Mérkőzések!E18</f>
        <v>0</v>
      </c>
      <c r="F3" s="6" t="str">
        <f>Mérkőzések!B18</f>
        <v>bye</v>
      </c>
      <c r="G3" s="125">
        <f>Mérkőzések!I2</f>
        <v>0</v>
      </c>
    </row>
    <row r="4" spans="1:7" ht="15">
      <c r="A4" s="1"/>
      <c r="B4" s="1"/>
      <c r="C4" s="1"/>
      <c r="D4" s="1"/>
      <c r="E4" s="31"/>
      <c r="F4" s="26">
        <f>Mérkőzések!G2</f>
        <v>0</v>
      </c>
      <c r="G4" s="4" t="str">
        <f>Mérkőzések!D2</f>
        <v>bye</v>
      </c>
    </row>
    <row r="5" spans="1:7" ht="15">
      <c r="A5" s="1"/>
      <c r="B5" s="1"/>
      <c r="C5" s="1"/>
      <c r="D5" s="26">
        <f>Mérkőzések!E34</f>
        <v>0</v>
      </c>
      <c r="E5" s="29" t="str">
        <f>Mérkőzések!B34</f>
        <v>bye</v>
      </c>
      <c r="F5" s="125">
        <f>Mérkőzések!I18</f>
        <v>0</v>
      </c>
      <c r="G5" s="1"/>
    </row>
    <row r="6" spans="1:7" ht="15">
      <c r="A6" s="1"/>
      <c r="B6" s="1"/>
      <c r="C6" s="1"/>
      <c r="D6" s="31"/>
      <c r="E6" s="31"/>
      <c r="F6" s="26">
        <f>Mérkőzések!E3</f>
        <v>3</v>
      </c>
      <c r="G6" s="4" t="str">
        <f>Mérkőzések!B3</f>
        <v>Németh Gábor(9/16)</v>
      </c>
    </row>
    <row r="7" spans="1:7" ht="15">
      <c r="A7" s="1"/>
      <c r="B7" s="1"/>
      <c r="C7" s="1"/>
      <c r="D7" s="31"/>
      <c r="E7" s="26">
        <f>Mérkőzések!G18</f>
        <v>0</v>
      </c>
      <c r="F7" s="6" t="str">
        <f>Mérkőzések!D18</f>
        <v>bye</v>
      </c>
      <c r="G7" s="125">
        <f>Mérkőzések!I3</f>
        <v>0</v>
      </c>
    </row>
    <row r="8" spans="1:7" ht="15">
      <c r="A8" s="1"/>
      <c r="B8" s="1"/>
      <c r="C8" s="1"/>
      <c r="D8" s="31"/>
      <c r="E8" s="1"/>
      <c r="F8" s="26">
        <f>Mérkőzések!G3</f>
        <v>0</v>
      </c>
      <c r="G8" s="4" t="str">
        <f>Mérkőzések!D3</f>
        <v>bye</v>
      </c>
    </row>
    <row r="9" spans="1:7" ht="15">
      <c r="A9" s="1"/>
      <c r="B9" s="1"/>
      <c r="C9" s="26">
        <f>Mérkőzések!E46</f>
        <v>0</v>
      </c>
      <c r="D9" s="30">
        <f>Mérkőzések!B46</f>
      </c>
      <c r="E9" s="125">
        <f>Mérkőzések!I34</f>
        <v>0</v>
      </c>
      <c r="G9" s="1"/>
    </row>
    <row r="10" spans="1:7" ht="15">
      <c r="A10" s="1"/>
      <c r="B10" s="1"/>
      <c r="C10" s="31"/>
      <c r="D10" s="31"/>
      <c r="E10" s="1"/>
      <c r="F10" s="26">
        <f>Mérkőzések!E4</f>
        <v>0</v>
      </c>
      <c r="G10" s="4" t="str">
        <f>Mérkőzések!B4</f>
        <v>Szerencsés József(9/16)</v>
      </c>
    </row>
    <row r="11" spans="1:7" ht="15">
      <c r="A11" s="1"/>
      <c r="B11" s="1"/>
      <c r="C11" s="31"/>
      <c r="D11" s="31"/>
      <c r="E11" s="26">
        <f>Mérkőzések!E19</f>
        <v>3</v>
      </c>
      <c r="F11" s="6">
        <f>Mérkőzések!B19</f>
      </c>
      <c r="G11" s="125">
        <f>Mérkőzések!I4</f>
        <v>0.4166666666666667</v>
      </c>
    </row>
    <row r="12" spans="1:7" ht="15">
      <c r="A12" s="1"/>
      <c r="B12" s="1"/>
      <c r="C12" s="31"/>
      <c r="D12" s="31"/>
      <c r="E12" s="31"/>
      <c r="F12" s="26">
        <f>Mérkőzések!G4</f>
        <v>0</v>
      </c>
      <c r="G12" s="4" t="str">
        <f>Mérkőzések!D4</f>
        <v>Csókási Gabriella</v>
      </c>
    </row>
    <row r="13" spans="1:7" ht="15">
      <c r="A13" s="1"/>
      <c r="B13" s="1"/>
      <c r="C13" s="31"/>
      <c r="D13" s="26">
        <f>Mérkőzések!G34</f>
        <v>3</v>
      </c>
      <c r="E13" s="29">
        <f>Mérkőzések!D34</f>
      </c>
      <c r="F13" s="125">
        <f>Mérkőzések!I19</f>
        <v>0</v>
      </c>
      <c r="G13" s="1"/>
    </row>
    <row r="14" spans="1:7" ht="15">
      <c r="A14" s="1"/>
      <c r="B14" s="1"/>
      <c r="C14" s="31"/>
      <c r="D14" s="1"/>
      <c r="E14" s="31"/>
      <c r="F14" s="26">
        <f>Mérkőzések!E5</f>
        <v>3</v>
      </c>
      <c r="G14" s="4" t="str">
        <f>Mérkőzések!B5</f>
        <v>Horváth István(5/8)</v>
      </c>
    </row>
    <row r="15" spans="1:7" ht="15">
      <c r="A15" s="1"/>
      <c r="B15" s="1"/>
      <c r="C15" s="31"/>
      <c r="D15" s="1"/>
      <c r="E15" s="26">
        <f>Mérkőzések!G19</f>
        <v>0</v>
      </c>
      <c r="F15" s="6" t="str">
        <f>Mérkőzések!D19</f>
        <v>bye</v>
      </c>
      <c r="G15" s="125">
        <f>Mérkőzések!I5</f>
        <v>0</v>
      </c>
    </row>
    <row r="16" spans="1:7" ht="15">
      <c r="A16" s="1"/>
      <c r="B16" s="1"/>
      <c r="C16" s="31"/>
      <c r="D16" s="1"/>
      <c r="E16" s="1"/>
      <c r="F16" s="26">
        <f>Mérkőzések!G5</f>
        <v>0</v>
      </c>
      <c r="G16" s="4" t="str">
        <f>Mérkőzések!D5</f>
        <v>bye</v>
      </c>
    </row>
    <row r="17" spans="1:7" ht="15">
      <c r="A17" s="1"/>
      <c r="B17" s="26">
        <f>Mérkőzések!E56</f>
        <v>0</v>
      </c>
      <c r="C17" s="24">
        <f>Mérkőzések!B56</f>
      </c>
      <c r="D17" s="125">
        <f>Mérkőzések!I46</f>
        <v>0</v>
      </c>
      <c r="E17" s="1"/>
      <c r="G17" s="1"/>
    </row>
    <row r="18" spans="1:7" ht="15">
      <c r="A18" s="1"/>
      <c r="B18" s="31"/>
      <c r="C18" s="31"/>
      <c r="D18" s="1"/>
      <c r="E18" s="1"/>
      <c r="F18" s="26">
        <f>Mérkőzések!E6</f>
        <v>3</v>
      </c>
      <c r="G18" s="4" t="str">
        <f>Mérkőzések!B6</f>
        <v>Konecsni Kristóf(5/8)</v>
      </c>
    </row>
    <row r="19" spans="1:7" ht="15">
      <c r="A19" s="1"/>
      <c r="B19" s="31"/>
      <c r="C19" s="31"/>
      <c r="D19" s="1"/>
      <c r="E19" s="26">
        <f>Mérkőzések!E20</f>
        <v>0</v>
      </c>
      <c r="F19" s="6" t="str">
        <f>Mérkőzések!B20</f>
        <v>bye</v>
      </c>
      <c r="G19" s="125">
        <f>Mérkőzések!I6</f>
        <v>0</v>
      </c>
    </row>
    <row r="20" spans="1:7" ht="15">
      <c r="A20" s="1"/>
      <c r="B20" s="31"/>
      <c r="C20" s="31"/>
      <c r="D20" s="1"/>
      <c r="E20" s="31"/>
      <c r="F20" s="26">
        <f>Mérkőzések!G6</f>
        <v>0</v>
      </c>
      <c r="G20" s="4" t="str">
        <f>Mérkőzések!D6</f>
        <v>bye</v>
      </c>
    </row>
    <row r="21" spans="1:7" ht="15">
      <c r="A21" s="1"/>
      <c r="B21" s="31"/>
      <c r="C21" s="31"/>
      <c r="D21" s="26">
        <f>Mérkőzések!E35</f>
        <v>0</v>
      </c>
      <c r="E21" s="29">
        <f>Mérkőzések!B35</f>
      </c>
      <c r="F21" s="125">
        <f>Mérkőzések!I20</f>
        <v>0</v>
      </c>
      <c r="G21" s="1"/>
    </row>
    <row r="22" spans="1:7" ht="15">
      <c r="A22" s="1"/>
      <c r="B22" s="31"/>
      <c r="C22" s="31"/>
      <c r="D22" s="31"/>
      <c r="E22" s="31"/>
      <c r="F22" s="26">
        <f>Mérkőzések!E7</f>
        <v>0</v>
      </c>
      <c r="G22" s="4" t="str">
        <f>Mérkőzések!B7</f>
        <v>Bencsik Balázs(9/16)</v>
      </c>
    </row>
    <row r="23" spans="1:7" ht="15">
      <c r="A23" s="1"/>
      <c r="B23" s="31"/>
      <c r="C23" s="31"/>
      <c r="D23" s="31"/>
      <c r="E23" s="26">
        <f>Mérkőzések!G20</f>
        <v>3</v>
      </c>
      <c r="F23" s="6">
        <f>Mérkőzések!D20</f>
      </c>
      <c r="G23" s="125">
        <f>Mérkőzések!I7</f>
        <v>0.4166666666666667</v>
      </c>
    </row>
    <row r="24" spans="1:7" ht="15">
      <c r="A24" s="1"/>
      <c r="B24" s="31"/>
      <c r="C24" s="31"/>
      <c r="D24" s="31"/>
      <c r="E24" s="1"/>
      <c r="F24" s="26">
        <f>Mérkőzések!G7</f>
        <v>0</v>
      </c>
      <c r="G24" s="4" t="str">
        <f>Mérkőzések!D7</f>
        <v>Barna Zsolt</v>
      </c>
    </row>
    <row r="25" spans="1:7" ht="15">
      <c r="A25" s="1"/>
      <c r="B25" s="31"/>
      <c r="C25" s="26">
        <f>Mérkőzések!G46</f>
        <v>0</v>
      </c>
      <c r="D25" s="30">
        <f>Mérkőzések!D46</f>
      </c>
      <c r="E25" s="125">
        <f>Mérkőzések!I35</f>
        <v>0</v>
      </c>
      <c r="G25" s="1"/>
    </row>
    <row r="26" spans="1:7" ht="15">
      <c r="A26" s="1"/>
      <c r="B26" s="31"/>
      <c r="C26" s="1"/>
      <c r="D26" s="31"/>
      <c r="E26" s="1"/>
      <c r="F26" s="26">
        <f>Mérkőzések!E8</f>
        <v>0</v>
      </c>
      <c r="G26" s="4" t="str">
        <f>Mérkőzések!B8</f>
        <v>Haskó Zsombor(9/16)</v>
      </c>
    </row>
    <row r="27" spans="1:7" ht="15">
      <c r="A27" s="1"/>
      <c r="B27" s="31"/>
      <c r="C27" s="1"/>
      <c r="D27" s="31"/>
      <c r="E27" s="26">
        <f>Mérkőzések!E21</f>
        <v>3</v>
      </c>
      <c r="F27" s="6">
        <f>Mérkőzések!B21</f>
      </c>
      <c r="G27" s="125">
        <f>Mérkőzések!I8</f>
        <v>0.4166666666666667</v>
      </c>
    </row>
    <row r="28" spans="1:7" ht="15">
      <c r="A28" s="1"/>
      <c r="B28" s="31"/>
      <c r="C28" s="1"/>
      <c r="D28" s="26">
        <f>Mérkőzések!G35</f>
        <v>0</v>
      </c>
      <c r="E28" s="29">
        <f>Mérkőzések!D35</f>
      </c>
      <c r="F28" s="26">
        <f>Mérkőzések!G8</f>
        <v>0</v>
      </c>
      <c r="G28" s="4" t="str">
        <f>Mérkőzések!D8</f>
        <v>Frey Martin</v>
      </c>
    </row>
    <row r="29" spans="1:7" ht="15">
      <c r="A29" s="1"/>
      <c r="B29" s="31"/>
      <c r="C29" s="1"/>
      <c r="D29" s="1"/>
      <c r="E29" s="31"/>
      <c r="F29" s="125">
        <f>Mérkőzések!I21</f>
        <v>0</v>
      </c>
      <c r="G29" s="1"/>
    </row>
    <row r="30" spans="1:8" ht="15">
      <c r="A30" s="1"/>
      <c r="B30" s="31"/>
      <c r="C30" s="1"/>
      <c r="D30" s="1"/>
      <c r="E30" s="31"/>
      <c r="F30" s="26">
        <f>Mérkőzések!E9</f>
        <v>3</v>
      </c>
      <c r="G30" s="4" t="str">
        <f>Mérkőzések!B9</f>
        <v>Szederkényi Dani(3/4)</v>
      </c>
      <c r="H30" s="38"/>
    </row>
    <row r="31" spans="1:7" ht="15">
      <c r="A31" s="1"/>
      <c r="B31" s="31"/>
      <c r="C31" s="1"/>
      <c r="D31" s="1"/>
      <c r="E31" s="26">
        <f>Mérkőzések!G21</f>
        <v>0</v>
      </c>
      <c r="F31" s="6" t="str">
        <f>Mérkőzések!D21</f>
        <v>bye</v>
      </c>
      <c r="G31" s="125">
        <f>Mérkőzések!I9</f>
        <v>0</v>
      </c>
    </row>
    <row r="32" spans="1:7" ht="15">
      <c r="A32" s="1"/>
      <c r="B32" s="31"/>
      <c r="C32" s="1"/>
      <c r="D32" s="1"/>
      <c r="E32" s="1"/>
      <c r="F32" s="26">
        <f>Mérkőzések!G9</f>
        <v>0</v>
      </c>
      <c r="G32" s="4" t="str">
        <f>Mérkőzések!D9</f>
        <v>bye</v>
      </c>
    </row>
    <row r="33" spans="1:7" ht="15">
      <c r="A33" s="1" t="s">
        <v>50</v>
      </c>
      <c r="B33" s="27">
        <f>Mérkőzések!M19</f>
      </c>
      <c r="C33" s="125">
        <f>Mérkőzések!I56</f>
        <v>0</v>
      </c>
      <c r="D33" s="1"/>
      <c r="E33" s="1"/>
      <c r="G33" s="1"/>
    </row>
    <row r="34" spans="1:8" ht="15">
      <c r="A34" s="1"/>
      <c r="B34" s="31"/>
      <c r="C34" s="1"/>
      <c r="D34" s="1"/>
      <c r="E34" s="1"/>
      <c r="F34" s="26">
        <f>Mérkőzések!E10</f>
        <v>3</v>
      </c>
      <c r="G34" s="4" t="str">
        <f>Mérkőzések!B10</f>
        <v>Szűts Dániel(3/4)</v>
      </c>
      <c r="H34" s="38"/>
    </row>
    <row r="35" spans="1:7" ht="15">
      <c r="A35" s="1"/>
      <c r="B35" s="31"/>
      <c r="C35" s="1"/>
      <c r="D35" s="1"/>
      <c r="E35" s="26">
        <f>Mérkőzések!E22</f>
        <v>0</v>
      </c>
      <c r="F35" s="6" t="str">
        <f>Mérkőzések!B22</f>
        <v>bye</v>
      </c>
      <c r="G35" s="125">
        <f>Mérkőzések!I10</f>
        <v>0</v>
      </c>
    </row>
    <row r="36" spans="1:7" ht="15">
      <c r="A36" s="1"/>
      <c r="B36" s="31"/>
      <c r="C36" s="1"/>
      <c r="D36" s="1"/>
      <c r="E36" s="31"/>
      <c r="F36" s="26">
        <f>Mérkőzések!G10</f>
        <v>0</v>
      </c>
      <c r="G36" s="4" t="str">
        <f>Mérkőzések!D10</f>
        <v>bye</v>
      </c>
    </row>
    <row r="37" spans="1:7" ht="15">
      <c r="A37" s="1"/>
      <c r="B37" s="31"/>
      <c r="C37" s="1"/>
      <c r="D37" s="26">
        <f>Mérkőzések!E36</f>
        <v>0</v>
      </c>
      <c r="E37" s="29">
        <f>Mérkőzések!B36</f>
      </c>
      <c r="F37" s="125">
        <f>Mérkőzések!I22</f>
        <v>0</v>
      </c>
      <c r="G37" s="1"/>
    </row>
    <row r="38" spans="1:7" ht="15">
      <c r="A38" s="1"/>
      <c r="B38" s="31"/>
      <c r="C38" s="1"/>
      <c r="D38" s="31"/>
      <c r="E38" s="31"/>
      <c r="F38" s="26">
        <f>Mérkőzések!E11</f>
        <v>0</v>
      </c>
      <c r="G38" s="4" t="str">
        <f>Mérkőzések!B11</f>
        <v>Páj Linda(9/16)</v>
      </c>
    </row>
    <row r="39" spans="1:7" ht="15">
      <c r="A39" s="1"/>
      <c r="B39" s="31"/>
      <c r="C39" s="1"/>
      <c r="D39" s="31"/>
      <c r="E39" s="26">
        <f>Mérkőzések!G22</f>
        <v>3</v>
      </c>
      <c r="F39" s="6">
        <f>Mérkőzések!D22</f>
      </c>
      <c r="G39" s="125">
        <f>Mérkőzések!I11</f>
        <v>0.4166666666666667</v>
      </c>
    </row>
    <row r="40" spans="1:7" ht="15">
      <c r="A40" s="1"/>
      <c r="B40" s="31"/>
      <c r="C40" s="1"/>
      <c r="D40" s="31"/>
      <c r="E40" s="1"/>
      <c r="F40" s="26">
        <f>Mérkőzések!G11</f>
        <v>0</v>
      </c>
      <c r="G40" s="4" t="str">
        <f>Mérkőzések!D11</f>
        <v>Vas Márk</v>
      </c>
    </row>
    <row r="41" spans="1:7" ht="15">
      <c r="A41" s="1"/>
      <c r="B41" s="31"/>
      <c r="C41" s="26">
        <f>Mérkőzések!E47</f>
        <v>0</v>
      </c>
      <c r="D41" s="30">
        <f>Mérkőzések!B47</f>
      </c>
      <c r="E41" s="125">
        <f>Mérkőzések!I36</f>
        <v>0</v>
      </c>
      <c r="G41" s="1"/>
    </row>
    <row r="42" spans="1:7" ht="15">
      <c r="A42" s="1"/>
      <c r="B42" s="31"/>
      <c r="C42" s="31"/>
      <c r="D42" s="31"/>
      <c r="E42" s="1"/>
      <c r="F42" s="26">
        <f>Mérkőzések!E12</f>
        <v>0</v>
      </c>
      <c r="G42" s="4" t="str">
        <f>Mérkőzések!B12</f>
        <v>Milkovics László(9/16)</v>
      </c>
    </row>
    <row r="43" spans="1:7" ht="15">
      <c r="A43" s="1"/>
      <c r="B43" s="31"/>
      <c r="C43" s="31"/>
      <c r="D43" s="31"/>
      <c r="E43" s="26">
        <f>Mérkőzések!E23</f>
        <v>3</v>
      </c>
      <c r="F43" s="6">
        <f>Mérkőzések!B23</f>
      </c>
      <c r="G43" s="125">
        <f>Mérkőzések!I12</f>
        <v>0.4375</v>
      </c>
    </row>
    <row r="44" spans="1:7" ht="15">
      <c r="A44" s="1"/>
      <c r="B44" s="31"/>
      <c r="C44" s="31"/>
      <c r="D44" s="31"/>
      <c r="E44" s="31"/>
      <c r="F44" s="26">
        <f>Mérkőzések!G12</f>
        <v>0</v>
      </c>
      <c r="G44" s="4" t="str">
        <f>Mérkőzések!D12</f>
        <v>Csókási Eszter</v>
      </c>
    </row>
    <row r="45" spans="1:7" ht="15">
      <c r="A45" s="1"/>
      <c r="B45" s="31"/>
      <c r="C45" s="31"/>
      <c r="D45" s="26">
        <f>Mérkőzések!G36</f>
        <v>0</v>
      </c>
      <c r="E45" s="29">
        <f>Mérkőzések!D36</f>
      </c>
      <c r="F45" s="125">
        <f>Mérkőzések!I23</f>
        <v>0</v>
      </c>
      <c r="G45" s="1"/>
    </row>
    <row r="46" spans="1:8" ht="15">
      <c r="A46" s="1"/>
      <c r="B46" s="31"/>
      <c r="C46" s="31"/>
      <c r="D46" s="1"/>
      <c r="E46" s="31"/>
      <c r="F46" s="26">
        <f>Mérkőzések!E13</f>
        <v>3</v>
      </c>
      <c r="G46" s="4" t="str">
        <f>Mérkőzések!B13</f>
        <v>Kiss András(5/8)</v>
      </c>
      <c r="H46" s="38"/>
    </row>
    <row r="47" spans="1:7" ht="15">
      <c r="A47" s="1"/>
      <c r="B47" s="31"/>
      <c r="C47" s="31"/>
      <c r="D47" s="1"/>
      <c r="E47" s="26">
        <f>Mérkőzések!G23</f>
        <v>0</v>
      </c>
      <c r="F47" s="6" t="str">
        <f>Mérkőzések!D23</f>
        <v>bye</v>
      </c>
      <c r="G47" s="125">
        <f>Mérkőzések!I13</f>
        <v>0</v>
      </c>
    </row>
    <row r="48" spans="1:7" ht="15">
      <c r="A48" s="1"/>
      <c r="B48" s="31"/>
      <c r="C48" s="31"/>
      <c r="D48" s="1"/>
      <c r="E48" s="1"/>
      <c r="F48" s="26">
        <f>Mérkőzések!G13</f>
        <v>0</v>
      </c>
      <c r="G48" s="4" t="str">
        <f>Mérkőzések!D13</f>
        <v>bye</v>
      </c>
    </row>
    <row r="49" spans="1:7" ht="15">
      <c r="A49" s="1"/>
      <c r="B49" s="26">
        <f>Mérkőzések!G56</f>
        <v>0</v>
      </c>
      <c r="C49" s="24">
        <f>Mérkőzések!D56</f>
      </c>
      <c r="D49" s="125">
        <f>Mérkőzések!I47</f>
        <v>0</v>
      </c>
      <c r="E49" s="1"/>
      <c r="G49" s="1"/>
    </row>
    <row r="50" spans="1:8" ht="15">
      <c r="A50" s="1"/>
      <c r="B50" s="1"/>
      <c r="C50" s="31"/>
      <c r="D50" s="1"/>
      <c r="E50" s="1"/>
      <c r="F50" s="26">
        <f>Mérkőzések!E14</f>
        <v>3</v>
      </c>
      <c r="G50" s="4" t="str">
        <f>Mérkőzések!B14</f>
        <v>Krasznai Gábor(5/8)</v>
      </c>
      <c r="H50" s="38"/>
    </row>
    <row r="51" spans="1:7" ht="15">
      <c r="A51" s="1"/>
      <c r="B51" s="1"/>
      <c r="C51" s="31"/>
      <c r="D51" s="1"/>
      <c r="E51" s="26">
        <f>Mérkőzések!E24</f>
        <v>0</v>
      </c>
      <c r="F51" s="6" t="str">
        <f>Mérkőzések!B24</f>
        <v>bye</v>
      </c>
      <c r="G51" s="125">
        <f>Mérkőzések!I14</f>
        <v>0</v>
      </c>
    </row>
    <row r="52" spans="1:7" ht="15">
      <c r="A52" s="1"/>
      <c r="B52" s="1"/>
      <c r="C52" s="31"/>
      <c r="D52" s="1"/>
      <c r="E52" s="31"/>
      <c r="F52" s="26">
        <f>Mérkőzések!G14</f>
        <v>0</v>
      </c>
      <c r="G52" s="4" t="str">
        <f>Mérkőzések!D14</f>
        <v>bye</v>
      </c>
    </row>
    <row r="53" spans="1:7" ht="15">
      <c r="A53" s="1"/>
      <c r="B53" s="1"/>
      <c r="C53" s="31"/>
      <c r="D53" s="26">
        <f>Mérkőzések!E37</f>
        <v>0</v>
      </c>
      <c r="E53" s="29">
        <f>Mérkőzések!B37</f>
      </c>
      <c r="F53" s="125">
        <f>Mérkőzések!I24</f>
        <v>0</v>
      </c>
      <c r="G53" s="1"/>
    </row>
    <row r="54" spans="1:7" ht="15">
      <c r="A54" s="1"/>
      <c r="B54" s="1"/>
      <c r="C54" s="31"/>
      <c r="D54" s="31"/>
      <c r="E54" s="31"/>
      <c r="F54" s="26">
        <f>Mérkőzések!E15</f>
        <v>0</v>
      </c>
      <c r="G54" s="4" t="str">
        <f>Mérkőzések!B15</f>
        <v>Dévald Péter(9/16)</v>
      </c>
    </row>
    <row r="55" spans="1:7" ht="15">
      <c r="A55" s="1"/>
      <c r="B55" s="1"/>
      <c r="C55" s="31"/>
      <c r="D55" s="31"/>
      <c r="E55" s="26">
        <f>Mérkőzések!G24</f>
        <v>3</v>
      </c>
      <c r="F55" s="6">
        <f>Mérkőzések!D24</f>
      </c>
      <c r="G55" s="125">
        <f>Mérkőzések!I15</f>
        <v>0.4375</v>
      </c>
    </row>
    <row r="56" spans="1:7" ht="15">
      <c r="A56" s="1"/>
      <c r="B56" s="1"/>
      <c r="C56" s="31"/>
      <c r="D56" s="31"/>
      <c r="E56" s="1"/>
      <c r="F56" s="26">
        <f>Mérkőzések!G15</f>
        <v>0</v>
      </c>
      <c r="G56" s="4" t="str">
        <f>Mérkőzések!D15</f>
        <v>Szabó Gábor András</v>
      </c>
    </row>
    <row r="57" spans="1:7" ht="15">
      <c r="A57" s="1"/>
      <c r="B57" s="1"/>
      <c r="C57" s="26">
        <f>Mérkőzések!G47</f>
        <v>0</v>
      </c>
      <c r="D57" s="30">
        <f>Mérkőzések!D47</f>
      </c>
      <c r="E57" s="125">
        <f>Mérkőzések!I37</f>
        <v>0</v>
      </c>
      <c r="G57" s="1"/>
    </row>
    <row r="58" spans="1:7" ht="15">
      <c r="A58" s="1"/>
      <c r="B58" s="1"/>
      <c r="C58" s="1"/>
      <c r="D58" s="31"/>
      <c r="E58" s="1"/>
      <c r="F58" s="26">
        <f>Mérkőzések!E16</f>
        <v>0</v>
      </c>
      <c r="G58" s="4" t="str">
        <f>Mérkőzések!B16</f>
        <v>Kohlrusz Balázs(9/16)</v>
      </c>
    </row>
    <row r="59" spans="1:7" ht="15">
      <c r="A59" s="1"/>
      <c r="B59" s="1"/>
      <c r="C59" s="1"/>
      <c r="D59" s="31"/>
      <c r="E59" s="26">
        <f>Mérkőzések!E25</f>
        <v>3</v>
      </c>
      <c r="F59" s="6">
        <f>Mérkőzések!B25</f>
      </c>
      <c r="G59" s="125">
        <f>Mérkőzések!I16</f>
        <v>0.4375</v>
      </c>
    </row>
    <row r="60" spans="1:7" ht="15">
      <c r="A60" s="1"/>
      <c r="B60" s="1"/>
      <c r="C60" s="1"/>
      <c r="D60" s="31"/>
      <c r="E60" s="31"/>
      <c r="F60" s="26">
        <f>Mérkőzések!G16</f>
        <v>0</v>
      </c>
      <c r="G60" s="4" t="str">
        <f>Mérkőzések!D16</f>
        <v>Takács Bence Ágoston</v>
      </c>
    </row>
    <row r="61" spans="1:7" ht="15">
      <c r="A61" s="1"/>
      <c r="B61" s="1"/>
      <c r="C61" s="1"/>
      <c r="D61" s="26">
        <f>Mérkőzések!G37</f>
        <v>0</v>
      </c>
      <c r="E61" s="29">
        <f>Mérkőzések!D37</f>
      </c>
      <c r="F61" s="125">
        <f>Mérkőzések!I25</f>
        <v>0</v>
      </c>
      <c r="G61" s="1"/>
    </row>
    <row r="62" spans="1:7" ht="15">
      <c r="A62" s="1"/>
      <c r="B62" s="1"/>
      <c r="C62" s="1"/>
      <c r="D62" s="1"/>
      <c r="E62" s="31"/>
      <c r="F62" s="26">
        <f>Mérkőzések!E17</f>
        <v>3</v>
      </c>
      <c r="G62" s="4" t="str">
        <f>Mérkőzések!B17</f>
        <v>Makra Roland(2)</v>
      </c>
    </row>
    <row r="63" spans="1:7" ht="15">
      <c r="A63" s="1"/>
      <c r="B63" s="1"/>
      <c r="C63" s="1"/>
      <c r="D63" s="1"/>
      <c r="E63" s="26">
        <f>Mérkőzések!G25</f>
        <v>0</v>
      </c>
      <c r="F63" s="6" t="str">
        <f>Mérkőzések!D25</f>
        <v>bye</v>
      </c>
      <c r="G63" s="125">
        <f>Mérkőzések!I17</f>
        <v>0</v>
      </c>
    </row>
    <row r="64" spans="1:7" ht="15">
      <c r="A64" s="1"/>
      <c r="B64" s="1"/>
      <c r="C64" s="1"/>
      <c r="D64" s="1"/>
      <c r="E64" s="1"/>
      <c r="F64" s="26">
        <f>Mérkőzések!G17</f>
        <v>0</v>
      </c>
      <c r="G64" s="4" t="str">
        <f>Mérkőzések!D17</f>
        <v>bye</v>
      </c>
    </row>
  </sheetData>
  <sheetProtection/>
  <mergeCells count="1">
    <mergeCell ref="A1:G1"/>
  </mergeCells>
  <printOptions/>
  <pageMargins left="0.15748031496062992" right="0.15748031496062992" top="0.4330708661417323" bottom="0.7480314960629921" header="0.3937007874015748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2.00390625" style="0" customWidth="1"/>
    <col min="2" max="5" width="20.28125" style="0" customWidth="1"/>
    <col min="6" max="6" width="20.28125" style="1" customWidth="1"/>
    <col min="7" max="10" width="20.28125" style="0" customWidth="1"/>
    <col min="11" max="11" width="2.7109375" style="0" customWidth="1"/>
  </cols>
  <sheetData>
    <row r="1" spans="1:11" s="32" customFormat="1" ht="18.75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6:7" ht="15">
      <c r="F2" s="4" t="str">
        <f>Mérkőzések!B26</f>
        <v>Somi Attila(1)</v>
      </c>
      <c r="G2" s="25">
        <f>Mérkőzések!E26</f>
        <v>0</v>
      </c>
    </row>
    <row r="3" spans="4:8" ht="15">
      <c r="D3" s="26">
        <f>Mérkőzések!E38</f>
        <v>0</v>
      </c>
      <c r="E3" s="5">
        <f>Mérkőzések!B38</f>
      </c>
      <c r="F3" s="125">
        <f>Mérkőzések!I26</f>
        <v>0.4375</v>
      </c>
      <c r="G3" s="6">
        <f>Mérkőzések!B42</f>
      </c>
      <c r="H3" s="25">
        <f>Mérkőzések!E42</f>
        <v>0</v>
      </c>
    </row>
    <row r="4" spans="4:8" ht="15">
      <c r="D4" s="3"/>
      <c r="F4" s="4" t="str">
        <f>Mérkőzések!D26</f>
        <v>Németh Gábor(9/16)</v>
      </c>
      <c r="G4" s="25">
        <f>Mérkőzések!G26</f>
        <v>0</v>
      </c>
      <c r="H4" s="2"/>
    </row>
    <row r="5" spans="3:9" ht="15">
      <c r="C5" s="26">
        <f>Mérkőzések!E50</f>
        <v>0</v>
      </c>
      <c r="D5" s="8">
        <f>Mérkőzések!B50</f>
      </c>
      <c r="E5" s="125">
        <f>Mérkőzések!I38</f>
        <v>0</v>
      </c>
      <c r="G5" s="125">
        <f>Mérkőzések!I42</f>
        <v>0</v>
      </c>
      <c r="H5" s="10">
        <f>Mérkőzések!B54</f>
      </c>
      <c r="I5" s="25">
        <f>Mérkőzések!E54</f>
        <v>0</v>
      </c>
    </row>
    <row r="6" spans="3:9" ht="15">
      <c r="C6" s="3"/>
      <c r="D6" s="3"/>
      <c r="F6" s="4">
        <f>Mérkőzések!B27</f>
      </c>
      <c r="G6" s="25">
        <f>Mérkőzések!E27</f>
        <v>0</v>
      </c>
      <c r="H6" s="2"/>
      <c r="I6" s="2"/>
    </row>
    <row r="7" spans="3:9" ht="15">
      <c r="C7" s="3"/>
      <c r="D7" s="26">
        <f>Mérkőzések!G38</f>
        <v>0</v>
      </c>
      <c r="E7" s="5">
        <f>Mérkőzések!D38</f>
      </c>
      <c r="F7" s="125">
        <f>Mérkőzések!I27</f>
        <v>0.4583333333333333</v>
      </c>
      <c r="G7" s="6">
        <f>Mérkőzések!D42</f>
      </c>
      <c r="H7" s="25">
        <f>Mérkőzések!G42</f>
        <v>0</v>
      </c>
      <c r="I7" s="2"/>
    </row>
    <row r="8" spans="3:9" ht="15">
      <c r="C8" s="3"/>
      <c r="F8" s="4" t="str">
        <f>Mérkőzések!D27</f>
        <v>Horváth István(5/8)</v>
      </c>
      <c r="G8" s="25">
        <f>Mérkőzések!G27</f>
        <v>0</v>
      </c>
      <c r="I8" s="2"/>
    </row>
    <row r="9" spans="2:10" ht="15">
      <c r="B9" s="26">
        <f>Mérkőzések!E60</f>
        <v>0</v>
      </c>
      <c r="C9" s="20">
        <f>Mérkőzések!B60</f>
      </c>
      <c r="D9" s="125">
        <f>Mérkőzések!I50</f>
        <v>0</v>
      </c>
      <c r="H9" s="125">
        <f>Mérkőzések!I54</f>
        <v>0</v>
      </c>
      <c r="I9" s="23">
        <f>Mérkőzések!B64</f>
      </c>
      <c r="J9" s="25">
        <f>Mérkőzések!E64</f>
        <v>0</v>
      </c>
    </row>
    <row r="10" spans="2:10" ht="15">
      <c r="B10" s="3"/>
      <c r="C10" s="3"/>
      <c r="F10" s="4" t="str">
        <f>Mérkőzések!B28</f>
        <v>Konecsni Kristóf(5/8)</v>
      </c>
      <c r="G10" s="25">
        <f>Mérkőzések!E28</f>
        <v>0</v>
      </c>
      <c r="I10" s="2"/>
      <c r="J10" s="2"/>
    </row>
    <row r="11" spans="2:10" ht="15">
      <c r="B11" s="3"/>
      <c r="C11" s="3"/>
      <c r="D11" s="26">
        <f>Mérkőzések!E39</f>
        <v>0</v>
      </c>
      <c r="E11" s="5">
        <f>Mérkőzések!B39</f>
      </c>
      <c r="F11" s="125">
        <f>Mérkőzések!I28</f>
        <v>0.4583333333333333</v>
      </c>
      <c r="G11" s="6">
        <f>Mérkőzések!B43</f>
      </c>
      <c r="H11" s="25">
        <f>Mérkőzések!E43</f>
        <v>0</v>
      </c>
      <c r="I11" s="2"/>
      <c r="J11" s="2"/>
    </row>
    <row r="12" spans="2:10" ht="15">
      <c r="B12" s="3"/>
      <c r="C12" s="3"/>
      <c r="D12" s="3"/>
      <c r="F12" s="4">
        <f>Mérkőzések!D28</f>
      </c>
      <c r="G12" s="25">
        <f>Mérkőzések!G28</f>
        <v>0</v>
      </c>
      <c r="H12" s="2"/>
      <c r="I12" s="2"/>
      <c r="J12" s="2"/>
    </row>
    <row r="13" spans="2:10" ht="15">
      <c r="B13" s="3"/>
      <c r="C13" s="26">
        <f>Mérkőzések!G50</f>
        <v>0</v>
      </c>
      <c r="D13" s="8">
        <f>Mérkőzések!D50</f>
      </c>
      <c r="E13" s="125">
        <f>Mérkőzések!I39</f>
        <v>0</v>
      </c>
      <c r="G13" s="125">
        <f>Mérkőzések!I43</f>
        <v>0</v>
      </c>
      <c r="H13" s="10">
        <f>Mérkőzések!D54</f>
      </c>
      <c r="I13" s="25">
        <f>Mérkőzések!G54</f>
        <v>0</v>
      </c>
      <c r="J13" s="2"/>
    </row>
    <row r="14" spans="2:10" ht="15">
      <c r="B14" s="3"/>
      <c r="C14" s="13"/>
      <c r="D14" s="3"/>
      <c r="F14" s="4">
        <f>Mérkőzések!B29</f>
      </c>
      <c r="G14" s="25">
        <f>Mérkőzések!E29</f>
        <v>0</v>
      </c>
      <c r="H14" s="2"/>
      <c r="I14" s="13"/>
      <c r="J14" s="2"/>
    </row>
    <row r="15" spans="2:10" ht="15">
      <c r="B15" s="3"/>
      <c r="C15" s="13"/>
      <c r="D15" s="26">
        <f>Mérkőzések!G39</f>
        <v>0</v>
      </c>
      <c r="E15" s="5">
        <f>Mérkőzések!D39</f>
      </c>
      <c r="F15" s="125">
        <f>Mérkőzések!I29</f>
        <v>0.4583333333333333</v>
      </c>
      <c r="G15" s="6">
        <f>Mérkőzések!D43</f>
      </c>
      <c r="H15" s="25">
        <f>Mérkőzések!G43</f>
        <v>0</v>
      </c>
      <c r="I15" s="13"/>
      <c r="J15" s="2"/>
    </row>
    <row r="16" spans="2:10" ht="15">
      <c r="B16" s="3"/>
      <c r="C16" s="13"/>
      <c r="F16" s="4" t="str">
        <f>Mérkőzések!D29</f>
        <v>Szederkényi Dani(3/4)</v>
      </c>
      <c r="G16" s="25">
        <f>Mérkőzések!G29</f>
        <v>0</v>
      </c>
      <c r="I16" s="13"/>
      <c r="J16" s="36"/>
    </row>
    <row r="17" spans="2:10" ht="15">
      <c r="B17" s="35"/>
      <c r="C17" s="26">
        <f>Mérkőzések!E59</f>
        <v>0</v>
      </c>
      <c r="D17" s="19">
        <f>Mérkőzések!B59</f>
      </c>
      <c r="F17" s="12"/>
      <c r="H17" s="19">
        <f>Mérkőzések!B63</f>
      </c>
      <c r="I17" s="25">
        <f>Mérkőzések!E63</f>
        <v>0</v>
      </c>
      <c r="J17" s="36"/>
    </row>
    <row r="18" spans="1:11" ht="15">
      <c r="A18" s="28" t="s">
        <v>38</v>
      </c>
      <c r="B18" s="27">
        <f>Mérkőzések!M11</f>
      </c>
      <c r="C18" s="127">
        <f>Mérkőzések!I60</f>
        <v>0</v>
      </c>
      <c r="D18" s="34" t="s">
        <v>26</v>
      </c>
      <c r="E18" s="127">
        <f>Mérkőzések!I59</f>
        <v>0</v>
      </c>
      <c r="F18" s="12"/>
      <c r="G18" s="126">
        <f>Mérkőzések!I63</f>
        <v>0</v>
      </c>
      <c r="H18" s="34" t="s">
        <v>16</v>
      </c>
      <c r="I18" s="126">
        <f>Mérkőzések!I64</f>
        <v>0</v>
      </c>
      <c r="J18" s="27">
        <f>Mérkőzések!M3</f>
      </c>
      <c r="K18" s="28" t="s">
        <v>30</v>
      </c>
    </row>
    <row r="19" spans="2:10" ht="15">
      <c r="B19" s="3"/>
      <c r="C19" s="26">
        <f>Mérkőzések!G59</f>
        <v>0</v>
      </c>
      <c r="D19" s="19">
        <f>Mérkőzések!D59</f>
      </c>
      <c r="H19" s="19">
        <f>Mérkőzések!D63</f>
      </c>
      <c r="I19" s="25">
        <f>Mérkőzések!G63</f>
        <v>0</v>
      </c>
      <c r="J19" s="2"/>
    </row>
    <row r="20" spans="2:10" ht="15">
      <c r="B20" s="3"/>
      <c r="C20" s="13"/>
      <c r="F20" s="4" t="str">
        <f>Mérkőzések!B30</f>
        <v>Szűts Dániel(3/4)</v>
      </c>
      <c r="G20" s="25">
        <f>Mérkőzések!E30</f>
        <v>0</v>
      </c>
      <c r="I20" s="13"/>
      <c r="J20" s="2"/>
    </row>
    <row r="21" spans="2:10" ht="15">
      <c r="B21" s="3"/>
      <c r="C21" s="13"/>
      <c r="D21" s="26">
        <f>Mérkőzések!E40</f>
        <v>0</v>
      </c>
      <c r="E21" s="5">
        <f>Mérkőzések!B40</f>
      </c>
      <c r="F21" s="125">
        <f>Mérkőzések!I30</f>
        <v>0.4583333333333333</v>
      </c>
      <c r="G21" s="6">
        <f>Mérkőzések!B44</f>
      </c>
      <c r="H21" s="25">
        <f>Mérkőzések!E44</f>
        <v>0</v>
      </c>
      <c r="I21" s="13"/>
      <c r="J21" s="2"/>
    </row>
    <row r="22" spans="2:10" ht="15">
      <c r="B22" s="3"/>
      <c r="C22" s="13"/>
      <c r="D22" s="3"/>
      <c r="F22" s="4">
        <f>Mérkőzések!D30</f>
      </c>
      <c r="G22" s="25">
        <f>Mérkőzések!G30</f>
        <v>0</v>
      </c>
      <c r="H22" s="2"/>
      <c r="I22" s="13"/>
      <c r="J22" s="2"/>
    </row>
    <row r="23" spans="2:10" ht="15">
      <c r="B23" s="3"/>
      <c r="C23" s="26">
        <f>Mérkőzések!E51</f>
        <v>0</v>
      </c>
      <c r="D23" s="8">
        <f>Mérkőzések!B51</f>
      </c>
      <c r="E23" s="125">
        <f>Mérkőzések!I40</f>
        <v>0</v>
      </c>
      <c r="G23" s="125">
        <f>Mérkőzések!I44</f>
        <v>0</v>
      </c>
      <c r="H23" s="10">
        <f>Mérkőzések!B55</f>
      </c>
      <c r="I23" s="25">
        <f>Mérkőzések!E55</f>
        <v>0</v>
      </c>
      <c r="J23" s="2"/>
    </row>
    <row r="24" spans="2:10" ht="15">
      <c r="B24" s="3"/>
      <c r="C24" s="3"/>
      <c r="D24" s="3"/>
      <c r="F24" s="4">
        <f>Mérkőzések!B31</f>
      </c>
      <c r="G24" s="25">
        <f>Mérkőzések!E31</f>
        <v>0</v>
      </c>
      <c r="H24" s="2"/>
      <c r="I24" s="2"/>
      <c r="J24" s="2"/>
    </row>
    <row r="25" spans="2:10" ht="15">
      <c r="B25" s="3"/>
      <c r="C25" s="3"/>
      <c r="D25" s="26">
        <f>Mérkőzések!G40</f>
        <v>0</v>
      </c>
      <c r="E25" s="5">
        <f>Mérkőzések!D40</f>
      </c>
      <c r="F25" s="125">
        <f>Mérkőzések!I31</f>
        <v>0.4791666666666667</v>
      </c>
      <c r="G25" s="6">
        <f>Mérkőzések!D44</f>
      </c>
      <c r="H25" s="25">
        <f>Mérkőzések!G44</f>
        <v>0</v>
      </c>
      <c r="I25" s="2"/>
      <c r="J25" s="2"/>
    </row>
    <row r="26" spans="2:10" ht="15">
      <c r="B26" s="3"/>
      <c r="C26" s="3"/>
      <c r="F26" s="4" t="str">
        <f>Mérkőzések!D31</f>
        <v>Kiss András(5/8)</v>
      </c>
      <c r="G26" s="25">
        <f>Mérkőzések!G31</f>
        <v>0</v>
      </c>
      <c r="I26" s="2"/>
      <c r="J26" s="2"/>
    </row>
    <row r="27" spans="2:10" ht="15">
      <c r="B27" s="26">
        <f>Mérkőzések!G60</f>
        <v>0</v>
      </c>
      <c r="C27" s="20">
        <f>Mérkőzések!D60</f>
      </c>
      <c r="D27" s="125">
        <f>Mérkőzések!I51</f>
        <v>0</v>
      </c>
      <c r="H27" s="125">
        <f>Mérkőzések!I55</f>
        <v>0</v>
      </c>
      <c r="I27" s="23">
        <f>Mérkőzések!D64</f>
      </c>
      <c r="J27" s="25">
        <f>Mérkőzések!G64</f>
        <v>0</v>
      </c>
    </row>
    <row r="28" spans="3:9" ht="15">
      <c r="C28" s="3"/>
      <c r="F28" s="4" t="str">
        <f>Mérkőzések!B32</f>
        <v>Krasznai Gábor(5/8)</v>
      </c>
      <c r="G28" s="25">
        <f>Mérkőzések!E32</f>
        <v>0</v>
      </c>
      <c r="I28" s="2"/>
    </row>
    <row r="29" spans="3:9" ht="15">
      <c r="C29" s="3"/>
      <c r="D29" s="26">
        <f>Mérkőzések!E41</f>
        <v>0</v>
      </c>
      <c r="E29" s="5">
        <f>Mérkőzések!B41</f>
      </c>
      <c r="F29" s="125">
        <f>Mérkőzések!I32</f>
        <v>0.4791666666666667</v>
      </c>
      <c r="G29" s="6">
        <f>Mérkőzések!B45</f>
      </c>
      <c r="H29" s="25">
        <f>Mérkőzések!E45</f>
        <v>0</v>
      </c>
      <c r="I29" s="2"/>
    </row>
    <row r="30" spans="3:9" ht="15">
      <c r="C30" s="3"/>
      <c r="D30" s="3"/>
      <c r="F30" s="4">
        <f>Mérkőzések!D32</f>
      </c>
      <c r="G30" s="25">
        <f>Mérkőzések!G32</f>
        <v>0</v>
      </c>
      <c r="H30" s="2"/>
      <c r="I30" s="2"/>
    </row>
    <row r="31" spans="3:9" ht="15">
      <c r="C31" s="26">
        <f>Mérkőzések!G51</f>
        <v>0</v>
      </c>
      <c r="D31" s="8">
        <f>Mérkőzések!D51</f>
      </c>
      <c r="E31" s="125">
        <f>Mérkőzések!I41</f>
        <v>0</v>
      </c>
      <c r="G31" s="125">
        <f>Mérkőzések!I45</f>
        <v>0</v>
      </c>
      <c r="H31" s="10">
        <f>Mérkőzések!D55</f>
      </c>
      <c r="I31" s="25">
        <f>Mérkőzések!G55</f>
        <v>0</v>
      </c>
    </row>
    <row r="32" spans="4:8" ht="15">
      <c r="D32" s="3"/>
      <c r="F32" s="4">
        <f>Mérkőzések!B33</f>
      </c>
      <c r="G32" s="25">
        <f>Mérkőzések!E33</f>
        <v>0</v>
      </c>
      <c r="H32" s="2"/>
    </row>
    <row r="33" spans="4:8" ht="15">
      <c r="D33" s="26">
        <f>Mérkőzések!G41</f>
        <v>0</v>
      </c>
      <c r="E33" s="5">
        <f>Mérkőzések!D41</f>
      </c>
      <c r="F33" s="125">
        <f>Mérkőzések!I33</f>
        <v>0.4791666666666667</v>
      </c>
      <c r="G33" s="6">
        <f>Mérkőzések!D45</f>
      </c>
      <c r="H33" s="25">
        <f>Mérkőzések!G45</f>
        <v>0</v>
      </c>
    </row>
    <row r="34" spans="4:8" ht="15">
      <c r="D34" s="3"/>
      <c r="F34" s="4" t="str">
        <f>Mérkőzések!D33</f>
        <v>Makra Roland(2)</v>
      </c>
      <c r="G34" s="25">
        <f>Mérkőzések!G33</f>
        <v>0</v>
      </c>
      <c r="H34" s="2"/>
    </row>
    <row r="35" spans="4:8" ht="15">
      <c r="D35" s="3"/>
      <c r="H35" s="2"/>
    </row>
    <row r="36" spans="2:10" ht="15">
      <c r="B36" s="135" t="s">
        <v>12</v>
      </c>
      <c r="C36" s="135"/>
      <c r="D36" s="136"/>
      <c r="H36" s="137" t="s">
        <v>13</v>
      </c>
      <c r="I36" s="138"/>
      <c r="J36" s="138"/>
    </row>
    <row r="37" spans="3:9" ht="15">
      <c r="C37" s="26">
        <f>Mérkőzések!E48</f>
        <v>0</v>
      </c>
      <c r="D37" s="7">
        <f>Mérkőzések!B48</f>
      </c>
      <c r="H37" s="9">
        <f>Mérkőzések!B52</f>
      </c>
      <c r="I37" s="25">
        <f>Mérkőzések!E52</f>
        <v>0</v>
      </c>
    </row>
    <row r="38" spans="2:10" ht="15">
      <c r="B38" s="26">
        <f>Mérkőzések!E58</f>
        <v>0</v>
      </c>
      <c r="C38" s="18">
        <f>Mérkőzések!B58</f>
      </c>
      <c r="D38" s="125">
        <f>Mérkőzések!I48</f>
        <v>0</v>
      </c>
      <c r="H38" s="125">
        <f>Mérkőzések!I52</f>
        <v>0</v>
      </c>
      <c r="I38" s="22">
        <f>Mérkőzések!B62</f>
      </c>
      <c r="J38" s="25">
        <f>Mérkőzések!E62</f>
        <v>0</v>
      </c>
    </row>
    <row r="39" spans="2:10" ht="15">
      <c r="B39" s="35"/>
      <c r="C39" s="26">
        <f>Mérkőzések!G48</f>
        <v>0</v>
      </c>
      <c r="D39" s="7">
        <f>Mérkőzések!D48</f>
      </c>
      <c r="H39" s="9">
        <f>Mérkőzések!D52</f>
      </c>
      <c r="I39" s="25">
        <f>Mérkőzések!G52</f>
        <v>0</v>
      </c>
      <c r="J39" s="36"/>
    </row>
    <row r="40" spans="1:11" ht="15">
      <c r="A40" s="28" t="s">
        <v>42</v>
      </c>
      <c r="B40" s="27">
        <f>Mérkőzések!M15</f>
      </c>
      <c r="C40" s="14" t="s">
        <v>17</v>
      </c>
      <c r="I40" s="16" t="s">
        <v>18</v>
      </c>
      <c r="J40" s="27">
        <f>Mérkőzések!M7</f>
      </c>
      <c r="K40" s="28" t="s">
        <v>34</v>
      </c>
    </row>
    <row r="41" spans="2:10" ht="15">
      <c r="B41" s="128">
        <f>Mérkőzések!I58</f>
        <v>0</v>
      </c>
      <c r="C41" s="26">
        <f>Mérkőzések!E49</f>
        <v>0</v>
      </c>
      <c r="D41" s="7">
        <f>Mérkőzések!B49</f>
      </c>
      <c r="H41" s="9">
        <f>Mérkőzések!B53</f>
      </c>
      <c r="I41" s="25">
        <f>Mérkőzések!E53</f>
        <v>0</v>
      </c>
      <c r="J41" s="129">
        <f>Mérkőzések!I62</f>
        <v>0</v>
      </c>
    </row>
    <row r="42" spans="2:10" ht="15">
      <c r="B42" s="26">
        <f>Mérkőzések!G58</f>
        <v>0</v>
      </c>
      <c r="C42" s="18">
        <f>Mérkőzések!D58</f>
      </c>
      <c r="D42" s="125">
        <f>Mérkőzések!I49</f>
        <v>0</v>
      </c>
      <c r="H42" s="125">
        <f>Mérkőzések!I53</f>
        <v>0</v>
      </c>
      <c r="I42" s="22">
        <f>Mérkőzések!D62</f>
      </c>
      <c r="J42" s="25">
        <f>Mérkőzések!G62</f>
        <v>0</v>
      </c>
    </row>
    <row r="43" spans="3:9" ht="15">
      <c r="C43" s="26">
        <f>Mérkőzések!G49</f>
        <v>0</v>
      </c>
      <c r="D43" s="7">
        <f>Mérkőzések!D49</f>
      </c>
      <c r="H43" s="9">
        <f>Mérkőzések!D53</f>
      </c>
      <c r="I43" s="25">
        <f>Mérkőzések!G53</f>
        <v>0</v>
      </c>
    </row>
    <row r="44" spans="3:9" ht="15">
      <c r="C44" s="3"/>
      <c r="I44" s="2"/>
    </row>
    <row r="45" spans="2:10" ht="15">
      <c r="B45" s="34"/>
      <c r="C45" s="122"/>
      <c r="I45" s="11"/>
      <c r="J45" s="15"/>
    </row>
    <row r="46" spans="2:10" ht="15">
      <c r="B46" s="26">
        <f>Mérkőzések!E57</f>
        <v>0</v>
      </c>
      <c r="C46" s="17">
        <f>Mérkőzések!B57</f>
      </c>
      <c r="I46" s="21">
        <f>Mérkőzések!B61</f>
      </c>
      <c r="J46" s="25">
        <f>Mérkőzések!E61</f>
        <v>0</v>
      </c>
    </row>
    <row r="47" spans="1:11" ht="15">
      <c r="A47" s="28" t="s">
        <v>44</v>
      </c>
      <c r="B47" s="27">
        <f>Mérkőzések!M17</f>
      </c>
      <c r="C47" s="34" t="s">
        <v>14</v>
      </c>
      <c r="D47" s="121">
        <f>Mérkőzések!I57</f>
        <v>0</v>
      </c>
      <c r="H47" s="123">
        <f>Mérkőzések!I61</f>
        <v>0</v>
      </c>
      <c r="I47" s="37" t="s">
        <v>15</v>
      </c>
      <c r="J47" s="27">
        <f>Mérkőzések!M9</f>
      </c>
      <c r="K47" s="28" t="s">
        <v>36</v>
      </c>
    </row>
    <row r="48" spans="2:10" ht="15">
      <c r="B48" s="26">
        <f>Mérkőzések!G57</f>
        <v>0</v>
      </c>
      <c r="C48" s="17">
        <f>Mérkőzések!D57</f>
      </c>
      <c r="I48" s="21">
        <f>Mérkőzések!D61</f>
      </c>
      <c r="J48" s="25">
        <f>Mérkőzések!G61</f>
        <v>0</v>
      </c>
    </row>
  </sheetData>
  <sheetProtection/>
  <mergeCells count="3">
    <mergeCell ref="A1:K1"/>
    <mergeCell ref="B36:D36"/>
    <mergeCell ref="H36:J36"/>
  </mergeCells>
  <printOptions/>
  <pageMargins left="0.3937007874015748" right="0.15748031496062992" top="0.4330708661417323" bottom="0.1968503937007874" header="0.3937007874015748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</cp:lastModifiedBy>
  <cp:lastPrinted>2012-07-14T15:31:37Z</cp:lastPrinted>
  <dcterms:created xsi:type="dcterms:W3CDTF">2012-07-06T11:56:32Z</dcterms:created>
  <dcterms:modified xsi:type="dcterms:W3CDTF">2014-10-22T11:35:46Z</dcterms:modified>
  <cp:category/>
  <cp:version/>
  <cp:contentType/>
  <cp:contentStatus/>
</cp:coreProperties>
</file>