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2" activeTab="2"/>
  </bookViews>
  <sheets>
    <sheet name="Nevezők" sheetId="1" state="hidden" r:id="rId1"/>
    <sheet name="Mérkőzések" sheetId="2" state="hidden" r:id="rId2"/>
    <sheet name="U9-11" sheetId="3" r:id="rId3"/>
  </sheets>
  <definedNames/>
  <calcPr fullCalcOnLoad="1"/>
</workbook>
</file>

<file path=xl/sharedStrings.xml><?xml version="1.0" encoding="utf-8"?>
<sst xmlns="http://schemas.openxmlformats.org/spreadsheetml/2006/main" count="157" uniqueCount="73">
  <si>
    <t>#</t>
  </si>
  <si>
    <t>Játékos neve</t>
  </si>
  <si>
    <t>Mérkőzés</t>
  </si>
  <si>
    <t>Eredmény</t>
  </si>
  <si>
    <t xml:space="preserve"> - </t>
  </si>
  <si>
    <t xml:space="preserve"> : </t>
  </si>
  <si>
    <t>1. kör</t>
  </si>
  <si>
    <t xml:space="preserve"> 9 - 16</t>
  </si>
  <si>
    <t xml:space="preserve"> 1 - 8</t>
  </si>
  <si>
    <t xml:space="preserve"> 13 - 16</t>
  </si>
  <si>
    <t xml:space="preserve"> 9 - 12</t>
  </si>
  <si>
    <t xml:space="preserve"> 5 - 8</t>
  </si>
  <si>
    <t xml:space="preserve"> 1 - 4</t>
  </si>
  <si>
    <t xml:space="preserve"> 5 - 8 HELYÉER</t>
  </si>
  <si>
    <t xml:space="preserve"> 7 - 8 HELYÉRT</t>
  </si>
  <si>
    <t>3 - 4 HELYÉRT</t>
  </si>
  <si>
    <t>5 - 6 HELYÉRT</t>
  </si>
  <si>
    <t xml:space="preserve"> 15 - 16</t>
  </si>
  <si>
    <t xml:space="preserve"> 13 - 14</t>
  </si>
  <si>
    <t xml:space="preserve"> 11 - 12</t>
  </si>
  <si>
    <t xml:space="preserve"> 9 - 10</t>
  </si>
  <si>
    <t xml:space="preserve"> 5 - 6 </t>
  </si>
  <si>
    <t xml:space="preserve"> 3 - 4</t>
  </si>
  <si>
    <t xml:space="preserve"> 1 - 2</t>
  </si>
  <si>
    <t>Pálya</t>
  </si>
  <si>
    <t>Kezdés</t>
  </si>
  <si>
    <t>Végeredmény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</si>
  <si>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</si>
  <si>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</si>
  <si>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</si>
  <si>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</si>
  <si>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</si>
  <si>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</si>
  <si>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</si>
  <si>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</si>
  <si>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</si>
  <si>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</si>
  <si>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</si>
  <si>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</si>
  <si>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</si>
  <si>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</si>
  <si>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</si>
  <si>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</si>
  <si>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1. KIEMELT</t>
  </si>
  <si>
    <t>2. KIEMEKT</t>
  </si>
  <si>
    <t>3-4 KIEMELT</t>
  </si>
  <si>
    <t xml:space="preserve"> 7 - 8 </t>
  </si>
  <si>
    <t>2015. 10. 10. TOP 16 ranglista verseny, Nyíregyháza</t>
  </si>
  <si>
    <t>Szabóky Márton (1)</t>
  </si>
  <si>
    <t>Sebők Benedek (2)</t>
  </si>
  <si>
    <t>Hoffmann Péter (3/4)</t>
  </si>
  <si>
    <t>Kiss Dániel (5/8)</t>
  </si>
  <si>
    <t>Kőmíves Balázs (5/8)</t>
  </si>
  <si>
    <t>Malra Roland (5/8)</t>
  </si>
  <si>
    <t>Lőrinczi Balázs</t>
  </si>
  <si>
    <t>Ulics Máté</t>
  </si>
  <si>
    <t>Konfár Tamás</t>
  </si>
  <si>
    <t>Takács bence Ágoston</t>
  </si>
  <si>
    <t>Drexler László</t>
  </si>
  <si>
    <t>Bottyán István</t>
  </si>
  <si>
    <t>17.</t>
  </si>
  <si>
    <t>Rácz László</t>
  </si>
  <si>
    <t>Homonnai Barna</t>
  </si>
  <si>
    <t>Kovács Zsolt (3/4)</t>
  </si>
  <si>
    <t>Kispéter Ádám (5/8)</t>
  </si>
  <si>
    <t>SÁLI MÁTÉ</t>
  </si>
  <si>
    <t>SZANISZLÓ ZÉTÉNY</t>
  </si>
  <si>
    <t>TÓTH KORNÉL</t>
  </si>
  <si>
    <t>BESENYEI CSONGOR</t>
  </si>
  <si>
    <t>BÚZA KRISTÓF</t>
  </si>
  <si>
    <t>WEINER MISKA</t>
  </si>
  <si>
    <t>KISS KRISTÓF</t>
  </si>
  <si>
    <t>SEBESTYÉN DANI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</si>
</sst>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h:mm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30"/>
      <name val="Calibri"/>
      <family val="2"/>
    </font>
    <font>
      <i/>
      <sz val="10"/>
      <color indexed="8"/>
      <name val="Calibri"/>
      <family val="2"/>
    </font>
    <font>
      <i/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1"/>
      <color rgb="FF0070C0"/>
      <name val="Calibri"/>
      <family val="2"/>
    </font>
    <font>
      <i/>
      <sz val="10"/>
      <color theme="1"/>
      <name val="Calibri"/>
      <family val="2"/>
    </font>
    <font>
      <i/>
      <sz val="11"/>
      <color rgb="FFFF0000"/>
      <name val="Calibri"/>
      <family val="2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horizontal="right"/>
    </xf>
    <xf numFmtId="0" fontId="0" fillId="9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5" borderId="10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6" fontId="0" fillId="3" borderId="13" xfId="0" applyNumberFormat="1" applyFill="1" applyBorder="1" applyAlignment="1">
      <alignment horizontal="center"/>
    </xf>
    <xf numFmtId="16" fontId="0" fillId="3" borderId="12" xfId="0" applyNumberFormat="1" applyFill="1" applyBorder="1" applyAlignment="1">
      <alignment horizontal="center"/>
    </xf>
    <xf numFmtId="16" fontId="0" fillId="3" borderId="14" xfId="0" applyNumberFormat="1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0" fillId="37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172" fontId="47" fillId="0" borderId="0" xfId="0" applyNumberFormat="1" applyFont="1" applyAlignment="1">
      <alignment horizontal="center" vertical="center"/>
    </xf>
    <xf numFmtId="172" fontId="47" fillId="0" borderId="0" xfId="0" applyNumberFormat="1" applyFont="1" applyBorder="1" applyAlignment="1">
      <alignment horizontal="right" vertical="center"/>
    </xf>
    <xf numFmtId="172" fontId="47" fillId="0" borderId="0" xfId="0" applyNumberFormat="1" applyFont="1" applyAlignment="1">
      <alignment horizontal="right" vertical="center"/>
    </xf>
    <xf numFmtId="2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 horizontal="left" vertical="center"/>
    </xf>
    <xf numFmtId="20" fontId="0" fillId="0" borderId="0" xfId="0" applyNumberForma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3.00390625" style="2" bestFit="1" customWidth="1"/>
    <col min="2" max="2" width="9.140625" style="0" customWidth="1"/>
    <col min="3" max="3" width="9.8515625" style="61" bestFit="1" customWidth="1"/>
    <col min="7" max="7" width="20.7109375" style="0" customWidth="1"/>
  </cols>
  <sheetData>
    <row r="1" spans="1:13" ht="18.75">
      <c r="A1" s="71" t="s">
        <v>47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8" s="52" customFormat="1" ht="15">
      <c r="A2" s="59"/>
      <c r="B2" s="59"/>
      <c r="C2" s="59"/>
      <c r="D2" s="59"/>
      <c r="E2" s="59"/>
      <c r="F2" s="51" t="s">
        <v>0</v>
      </c>
      <c r="G2" s="51" t="s">
        <v>1</v>
      </c>
      <c r="H2" s="60"/>
    </row>
    <row r="3" spans="1:8" ht="15">
      <c r="A3"/>
      <c r="C3"/>
      <c r="F3" s="3">
        <v>1</v>
      </c>
      <c r="G3" s="54" t="s">
        <v>48</v>
      </c>
      <c r="H3" s="61" t="s">
        <v>43</v>
      </c>
    </row>
    <row r="4" spans="1:8" ht="15">
      <c r="A4"/>
      <c r="C4"/>
      <c r="F4" s="3">
        <v>2</v>
      </c>
      <c r="G4" s="54" t="s">
        <v>49</v>
      </c>
      <c r="H4" s="61" t="s">
        <v>44</v>
      </c>
    </row>
    <row r="5" spans="1:8" ht="15">
      <c r="A5"/>
      <c r="C5"/>
      <c r="F5" s="3">
        <v>3</v>
      </c>
      <c r="G5" s="54" t="s">
        <v>63</v>
      </c>
      <c r="H5" s="61" t="s">
        <v>45</v>
      </c>
    </row>
    <row r="6" spans="1:8" ht="15">
      <c r="A6"/>
      <c r="C6"/>
      <c r="F6" s="3">
        <v>4</v>
      </c>
      <c r="G6" s="54" t="s">
        <v>50</v>
      </c>
      <c r="H6" s="61" t="s">
        <v>45</v>
      </c>
    </row>
    <row r="7" spans="1:8" ht="15">
      <c r="A7"/>
      <c r="C7"/>
      <c r="F7" s="3">
        <v>5</v>
      </c>
      <c r="G7" s="54" t="s">
        <v>51</v>
      </c>
      <c r="H7" s="61"/>
    </row>
    <row r="8" spans="1:8" ht="15">
      <c r="A8"/>
      <c r="C8"/>
      <c r="F8" s="3">
        <v>6</v>
      </c>
      <c r="G8" s="54" t="s">
        <v>52</v>
      </c>
      <c r="H8" s="61"/>
    </row>
    <row r="9" spans="1:8" ht="15">
      <c r="A9"/>
      <c r="C9"/>
      <c r="F9" s="3">
        <v>7</v>
      </c>
      <c r="G9" s="54" t="s">
        <v>53</v>
      </c>
      <c r="H9" s="61"/>
    </row>
    <row r="10" spans="1:8" ht="15">
      <c r="A10"/>
      <c r="C10"/>
      <c r="F10" s="3">
        <v>8</v>
      </c>
      <c r="G10" s="54" t="s">
        <v>64</v>
      </c>
      <c r="H10" s="61"/>
    </row>
    <row r="11" spans="1:8" ht="15">
      <c r="A11"/>
      <c r="C11"/>
      <c r="F11" s="3">
        <v>9</v>
      </c>
      <c r="G11" s="54" t="s">
        <v>56</v>
      </c>
      <c r="H11" s="61"/>
    </row>
    <row r="12" spans="1:8" ht="15">
      <c r="A12"/>
      <c r="C12"/>
      <c r="F12" s="3">
        <v>10</v>
      </c>
      <c r="G12" s="54" t="s">
        <v>57</v>
      </c>
      <c r="H12" s="61"/>
    </row>
    <row r="13" spans="1:8" ht="15">
      <c r="A13"/>
      <c r="C13"/>
      <c r="F13" s="3">
        <v>1</v>
      </c>
      <c r="G13" s="54" t="s">
        <v>54</v>
      </c>
      <c r="H13" s="61"/>
    </row>
    <row r="14" spans="1:8" ht="15">
      <c r="A14"/>
      <c r="C14"/>
      <c r="F14" s="3">
        <v>12</v>
      </c>
      <c r="G14" s="54" t="s">
        <v>61</v>
      </c>
      <c r="H14" s="61"/>
    </row>
    <row r="15" spans="1:8" ht="15">
      <c r="A15"/>
      <c r="C15"/>
      <c r="F15" s="3">
        <v>13</v>
      </c>
      <c r="G15" s="54" t="s">
        <v>59</v>
      </c>
      <c r="H15" s="61"/>
    </row>
    <row r="16" spans="1:8" ht="15">
      <c r="A16"/>
      <c r="C16"/>
      <c r="F16" s="3">
        <v>14</v>
      </c>
      <c r="G16" s="54" t="s">
        <v>55</v>
      </c>
      <c r="H16" s="61"/>
    </row>
    <row r="17" spans="1:8" ht="15">
      <c r="A17"/>
      <c r="C17"/>
      <c r="F17" s="3">
        <v>15</v>
      </c>
      <c r="G17" s="54" t="s">
        <v>62</v>
      </c>
      <c r="H17" s="61"/>
    </row>
    <row r="18" spans="1:8" ht="15">
      <c r="A18"/>
      <c r="C18"/>
      <c r="F18" s="3">
        <v>16</v>
      </c>
      <c r="G18" s="54" t="s">
        <v>58</v>
      </c>
      <c r="H18" s="61"/>
    </row>
    <row r="20" ht="15">
      <c r="B20" s="53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2" bestFit="1" customWidth="1"/>
    <col min="2" max="2" width="20.7109375" style="2" customWidth="1"/>
    <col min="3" max="3" width="2.57421875" style="2" bestFit="1" customWidth="1"/>
    <col min="4" max="4" width="20.7109375" style="2" customWidth="1"/>
    <col min="5" max="5" width="3.7109375" style="2" customWidth="1"/>
    <col min="6" max="6" width="2.421875" style="2" bestFit="1" customWidth="1"/>
    <col min="7" max="7" width="3.7109375" style="2" customWidth="1"/>
    <col min="8" max="8" width="9.140625" style="1" customWidth="1"/>
    <col min="9" max="10" width="9.140625" style="2" customWidth="1"/>
    <col min="12" max="12" width="3.57421875" style="2" bestFit="1" customWidth="1"/>
    <col min="13" max="13" width="20.7109375" style="0" customWidth="1"/>
  </cols>
  <sheetData>
    <row r="1" spans="1:13" s="53" customFormat="1" ht="15">
      <c r="A1" s="51" t="s">
        <v>0</v>
      </c>
      <c r="B1" s="72" t="s">
        <v>2</v>
      </c>
      <c r="C1" s="72"/>
      <c r="D1" s="72"/>
      <c r="E1" s="72" t="s">
        <v>3</v>
      </c>
      <c r="F1" s="72"/>
      <c r="G1" s="72"/>
      <c r="H1" s="52"/>
      <c r="I1" s="51" t="s">
        <v>25</v>
      </c>
      <c r="J1" s="51" t="s">
        <v>24</v>
      </c>
      <c r="L1" s="73" t="s">
        <v>26</v>
      </c>
      <c r="M1" s="73"/>
    </row>
    <row r="2" spans="1:10" ht="15">
      <c r="A2" s="5">
        <v>1</v>
      </c>
      <c r="B2" s="5" t="str">
        <f>Nevezők!G3</f>
        <v>Szabóky Márton (1)</v>
      </c>
      <c r="C2" s="5" t="s">
        <v>4</v>
      </c>
      <c r="D2" s="5" t="str">
        <f>Nevezők!G18</f>
        <v>Drexler László</v>
      </c>
      <c r="E2" s="5"/>
      <c r="F2" s="5" t="s">
        <v>5</v>
      </c>
      <c r="G2" s="5"/>
      <c r="H2" s="31" t="s">
        <v>6</v>
      </c>
      <c r="I2" s="65">
        <v>0.4166666666666667</v>
      </c>
      <c r="J2" s="3"/>
    </row>
    <row r="3" spans="1:13" ht="15">
      <c r="A3" s="5">
        <v>2</v>
      </c>
      <c r="B3" s="5" t="str">
        <f>Nevezők!G7</f>
        <v>Kiss Dániel (5/8)</v>
      </c>
      <c r="C3" s="5" t="s">
        <v>4</v>
      </c>
      <c r="D3" s="5" t="str">
        <f>Nevezők!G14</f>
        <v>Rácz László</v>
      </c>
      <c r="E3" s="5"/>
      <c r="F3" s="5" t="s">
        <v>5</v>
      </c>
      <c r="G3" s="5"/>
      <c r="H3" s="32" t="s">
        <v>6</v>
      </c>
      <c r="I3" s="65">
        <v>0.4166666666666667</v>
      </c>
      <c r="J3" s="3"/>
      <c r="L3" s="2" t="s">
        <v>27</v>
      </c>
      <c r="M3" s="56">
        <f>IF(AND(B33&lt;&gt;"",D33&lt;&gt;""),IF(E33&gt;G33,B33,D33),"")</f>
      </c>
    </row>
    <row r="4" spans="1:13" ht="15">
      <c r="A4" s="5">
        <v>3</v>
      </c>
      <c r="B4" s="5" t="str">
        <f>Nevezők!G10</f>
        <v>Kispéter Ádám (5/8)</v>
      </c>
      <c r="C4" s="5" t="s">
        <v>4</v>
      </c>
      <c r="D4" s="5" t="str">
        <f>Nevezők!G13</f>
        <v>Lőrinczi Balázs</v>
      </c>
      <c r="E4" s="5"/>
      <c r="F4" s="5" t="s">
        <v>5</v>
      </c>
      <c r="G4" s="5"/>
      <c r="H4" s="32" t="s">
        <v>6</v>
      </c>
      <c r="I4" s="65">
        <v>0.4166666666666667</v>
      </c>
      <c r="J4" s="3"/>
      <c r="L4" s="2" t="s">
        <v>28</v>
      </c>
      <c r="M4" s="56">
        <f>IF(AND(B33&lt;&gt;"",D33&lt;&gt;""),IF(E33&gt;G33,D33,B33),"")</f>
      </c>
    </row>
    <row r="5" spans="1:13" ht="15">
      <c r="A5" s="5">
        <v>4</v>
      </c>
      <c r="B5" s="5" t="str">
        <f>Nevezők!G6</f>
        <v>Hoffmann Péter (3/4)</v>
      </c>
      <c r="C5" s="5" t="s">
        <v>4</v>
      </c>
      <c r="D5" s="5" t="str">
        <f>Nevezők!G15</f>
        <v>Bottyán István</v>
      </c>
      <c r="E5" s="5"/>
      <c r="F5" s="5" t="s">
        <v>5</v>
      </c>
      <c r="G5" s="5"/>
      <c r="H5" s="32" t="s">
        <v>6</v>
      </c>
      <c r="I5" s="65">
        <v>0.4375</v>
      </c>
      <c r="J5" s="3"/>
      <c r="L5" s="2" t="s">
        <v>29</v>
      </c>
      <c r="M5" s="56">
        <f>IF(AND(B32&lt;&gt;"",D32&lt;&gt;""),IF(E32&gt;G32,B32,D32),"")</f>
      </c>
    </row>
    <row r="6" spans="1:13" ht="15">
      <c r="A6" s="5">
        <v>5</v>
      </c>
      <c r="B6" s="5" t="str">
        <f>Nevezők!G5</f>
        <v>Kovács Zsolt (3/4)</v>
      </c>
      <c r="C6" s="5" t="s">
        <v>4</v>
      </c>
      <c r="D6" s="5" t="str">
        <f>Nevezők!G16</f>
        <v>Ulics Máté</v>
      </c>
      <c r="E6" s="5"/>
      <c r="F6" s="5" t="s">
        <v>5</v>
      </c>
      <c r="G6" s="5"/>
      <c r="H6" s="32" t="s">
        <v>6</v>
      </c>
      <c r="I6" s="65">
        <v>0.4375</v>
      </c>
      <c r="J6" s="3"/>
      <c r="L6" s="2" t="s">
        <v>30</v>
      </c>
      <c r="M6" s="56">
        <f>IF(AND(B32&lt;&gt;"",D32&lt;&gt;""),IF(E32&gt;G32,D32,B32),"")</f>
      </c>
    </row>
    <row r="7" spans="1:13" ht="15">
      <c r="A7" s="5">
        <v>6</v>
      </c>
      <c r="B7" s="5" t="str">
        <f>Nevezők!G8</f>
        <v>Kőmíves Balázs (5/8)</v>
      </c>
      <c r="C7" s="5" t="s">
        <v>4</v>
      </c>
      <c r="D7" s="5" t="str">
        <f>Nevezők!G11</f>
        <v>Konfár Tamás</v>
      </c>
      <c r="E7" s="5"/>
      <c r="F7" s="5" t="s">
        <v>5</v>
      </c>
      <c r="G7" s="5"/>
      <c r="H7" s="32" t="s">
        <v>6</v>
      </c>
      <c r="I7" s="65">
        <v>0.4375</v>
      </c>
      <c r="J7" s="3"/>
      <c r="L7" s="2" t="s">
        <v>31</v>
      </c>
      <c r="M7" s="56">
        <f>IF(AND(B31&lt;&gt;"",D31&lt;&gt;""),IF(E31&gt;G31,B31,D31),"")</f>
      </c>
    </row>
    <row r="8" spans="1:13" ht="15">
      <c r="A8" s="5">
        <v>7</v>
      </c>
      <c r="B8" s="5" t="str">
        <f>Nevezők!G9</f>
        <v>Malra Roland (5/8)</v>
      </c>
      <c r="C8" s="5" t="s">
        <v>4</v>
      </c>
      <c r="D8" s="5" t="str">
        <f>Nevezők!G12</f>
        <v>Takács bence Ágoston</v>
      </c>
      <c r="E8" s="5"/>
      <c r="F8" s="5" t="s">
        <v>5</v>
      </c>
      <c r="G8" s="5"/>
      <c r="H8" s="32" t="s">
        <v>6</v>
      </c>
      <c r="I8" s="65">
        <v>0.4375</v>
      </c>
      <c r="J8" s="3"/>
      <c r="L8" s="2" t="s">
        <v>32</v>
      </c>
      <c r="M8" s="56">
        <f>IF(AND(B31&lt;&gt;"",D31&lt;&gt;""),IF(E31&gt;G31,D31,B31),"")</f>
      </c>
    </row>
    <row r="9" spans="1:13" ht="15">
      <c r="A9" s="5">
        <v>8</v>
      </c>
      <c r="B9" s="5" t="str">
        <f>Nevezők!G4</f>
        <v>Sebők Benedek (2)</v>
      </c>
      <c r="C9" s="5" t="s">
        <v>4</v>
      </c>
      <c r="D9" s="5" t="str">
        <f>Nevezők!G17</f>
        <v>Homonnai Barna</v>
      </c>
      <c r="E9" s="5"/>
      <c r="F9" s="5" t="s">
        <v>5</v>
      </c>
      <c r="G9" s="5"/>
      <c r="H9" s="33" t="s">
        <v>6</v>
      </c>
      <c r="I9" s="65">
        <v>0.4583333333333333</v>
      </c>
      <c r="J9" s="3"/>
      <c r="L9" s="2" t="s">
        <v>33</v>
      </c>
      <c r="M9" s="56">
        <f>IF(AND(B30&lt;&gt;"",D30&lt;&gt;""),IF(E30&gt;G30,B30,D30),"")</f>
      </c>
    </row>
    <row r="10" spans="1:13" ht="15">
      <c r="A10" s="6">
        <v>9</v>
      </c>
      <c r="B10" s="6">
        <f>IF(AND(G2&lt;&gt;"",E2&lt;&gt;""),IF(E2&gt;G2,D2,B2),"")</f>
      </c>
      <c r="C10" s="6" t="s">
        <v>4</v>
      </c>
      <c r="D10" s="6">
        <f>IF(AND(E3&lt;&gt;"",G3&lt;&gt;""),IF(E3&gt;G3,D3,B3),"")</f>
      </c>
      <c r="E10" s="6"/>
      <c r="F10" s="6" t="s">
        <v>5</v>
      </c>
      <c r="G10" s="6"/>
      <c r="H10" s="34" t="s">
        <v>7</v>
      </c>
      <c r="I10" s="65">
        <v>0.4583333333333333</v>
      </c>
      <c r="J10" s="3"/>
      <c r="L10" s="2" t="s">
        <v>34</v>
      </c>
      <c r="M10" s="56">
        <f>IF(AND(B30&lt;&gt;"",D30&lt;&gt;""),IF(E30&gt;G30,D30,B30),"")</f>
      </c>
    </row>
    <row r="11" spans="1:13" ht="15">
      <c r="A11" s="6">
        <v>10</v>
      </c>
      <c r="B11" s="6">
        <f>IF(AND(G4&lt;&gt;"",E4&lt;&gt;""),IF(E4&gt;G4,D4,B4),"")</f>
      </c>
      <c r="C11" s="6" t="s">
        <v>4</v>
      </c>
      <c r="D11" s="6">
        <f>IF(AND(E5&lt;&gt;"",G5&lt;&gt;""),IF(E5&gt;G5,D5,B5),"")</f>
      </c>
      <c r="E11" s="6"/>
      <c r="F11" s="6" t="s">
        <v>5</v>
      </c>
      <c r="G11" s="6"/>
      <c r="H11" s="35" t="s">
        <v>7</v>
      </c>
      <c r="I11" s="65">
        <v>0.4583333333333333</v>
      </c>
      <c r="J11" s="3"/>
      <c r="L11" s="2" t="s">
        <v>35</v>
      </c>
      <c r="M11" s="56">
        <f>IF(AND(B29&lt;&gt;"",D29&lt;&gt;""),IF(E29&gt;G29,B29,D29),"")</f>
      </c>
    </row>
    <row r="12" spans="1:13" ht="15">
      <c r="A12" s="6">
        <v>11</v>
      </c>
      <c r="B12" s="6">
        <f>IF(AND(G6&lt;&gt;"",E6&lt;&gt;""),IF(E6&gt;G6,D6,B6),"")</f>
      </c>
      <c r="C12" s="6" t="s">
        <v>4</v>
      </c>
      <c r="D12" s="6">
        <f>IF(AND(E7&lt;&gt;"",G7&lt;&gt;""),IF(E7&gt;G7,D7,B7),"")</f>
      </c>
      <c r="E12" s="6"/>
      <c r="F12" s="6" t="s">
        <v>5</v>
      </c>
      <c r="G12" s="6"/>
      <c r="H12" s="35" t="s">
        <v>7</v>
      </c>
      <c r="I12" s="65">
        <v>0.4791666666666667</v>
      </c>
      <c r="J12" s="3"/>
      <c r="L12" s="2" t="s">
        <v>36</v>
      </c>
      <c r="M12" s="56">
        <f>IF(AND(B29&lt;&gt;"",D29&lt;&gt;""),IF(E29&gt;G29,D29,B29),"")</f>
      </c>
    </row>
    <row r="13" spans="1:13" ht="15">
      <c r="A13" s="6">
        <v>12</v>
      </c>
      <c r="B13" s="6">
        <f>IF(AND(G8&lt;&gt;"",E8&lt;&gt;""),IF(E8&gt;G8,D8,B8),"")</f>
      </c>
      <c r="C13" s="6" t="s">
        <v>4</v>
      </c>
      <c r="D13" s="6">
        <f>IF(AND(E9&lt;&gt;"",G9&lt;&gt;""),IF(E9&gt;G9,D9,B9),"")</f>
      </c>
      <c r="E13" s="6"/>
      <c r="F13" s="6" t="s">
        <v>5</v>
      </c>
      <c r="G13" s="6"/>
      <c r="H13" s="36" t="s">
        <v>7</v>
      </c>
      <c r="I13" s="65">
        <v>0.4791666666666667</v>
      </c>
      <c r="J13" s="3"/>
      <c r="L13" s="2" t="s">
        <v>37</v>
      </c>
      <c r="M13" s="56">
        <f>IF(AND(B28&lt;&gt;"",D28&lt;&gt;""),IF(E28&gt;G28,B28,D28),"")</f>
      </c>
    </row>
    <row r="14" spans="1:13" ht="15">
      <c r="A14" s="7">
        <v>13</v>
      </c>
      <c r="B14" s="7">
        <f>IF(AND(G2&lt;&gt;"",E2&lt;&gt;""),IF(E2&gt;G2,B2,D2),"")</f>
      </c>
      <c r="C14" s="7" t="s">
        <v>4</v>
      </c>
      <c r="D14" s="7">
        <f>IF(AND(G3&lt;&gt;"",E3&lt;&gt;""),IF(E3&gt;G3,B3,D3),"")</f>
      </c>
      <c r="E14" s="7"/>
      <c r="F14" s="7" t="s">
        <v>5</v>
      </c>
      <c r="G14" s="7"/>
      <c r="H14" s="37" t="s">
        <v>8</v>
      </c>
      <c r="I14" s="65">
        <v>0.4791666666666667</v>
      </c>
      <c r="J14" s="3"/>
      <c r="L14" s="2" t="s">
        <v>38</v>
      </c>
      <c r="M14" s="56">
        <f>IF(AND(B28&lt;&gt;"",D28&lt;&gt;""),IF(E28&gt;G28,D28,B28),"")</f>
      </c>
    </row>
    <row r="15" spans="1:13" ht="15">
      <c r="A15" s="7">
        <v>14</v>
      </c>
      <c r="B15" s="7">
        <f>IF(AND(G4&lt;&gt;"",E4&lt;&gt;""),IF(E4&gt;G4,B4,D4),"")</f>
      </c>
      <c r="C15" s="7" t="s">
        <v>4</v>
      </c>
      <c r="D15" s="7">
        <f>IF(AND(G5&lt;&gt;"",E5&lt;&gt;""),IF(E5&gt;G5,B5,D5),"")</f>
      </c>
      <c r="E15" s="7"/>
      <c r="F15" s="7" t="s">
        <v>5</v>
      </c>
      <c r="G15" s="7"/>
      <c r="H15" s="38" t="s">
        <v>8</v>
      </c>
      <c r="I15" s="65">
        <v>0.4791666666666667</v>
      </c>
      <c r="J15" s="3"/>
      <c r="L15" s="2" t="s">
        <v>39</v>
      </c>
      <c r="M15" s="56">
        <f>IF(AND(B27&lt;&gt;"",D27&lt;&gt;""),IF(E27&gt;G27,B27,D27),"")</f>
      </c>
    </row>
    <row r="16" spans="1:13" ht="15">
      <c r="A16" s="7">
        <v>15</v>
      </c>
      <c r="B16" s="7">
        <f>IF(AND(G6&lt;&gt;"",E6&lt;&gt;""),IF(E6&gt;G6,B6,D6),"")</f>
      </c>
      <c r="C16" s="7" t="s">
        <v>4</v>
      </c>
      <c r="D16" s="7">
        <f>IF(AND(G7&lt;&gt;"",E7&lt;&gt;""),IF(E7&gt;G7,B7,D7),"")</f>
      </c>
      <c r="E16" s="7"/>
      <c r="F16" s="7" t="s">
        <v>5</v>
      </c>
      <c r="G16" s="7"/>
      <c r="H16" s="38" t="s">
        <v>8</v>
      </c>
      <c r="I16" s="65">
        <v>0.5</v>
      </c>
      <c r="J16" s="3"/>
      <c r="L16" s="2" t="s">
        <v>40</v>
      </c>
      <c r="M16" s="56">
        <f>IF(AND(B27&lt;&gt;"",D27&lt;&gt;""),IF(E27&gt;G27,D27,B27),"")</f>
      </c>
    </row>
    <row r="17" spans="1:13" ht="15">
      <c r="A17" s="7">
        <v>16</v>
      </c>
      <c r="B17" s="7">
        <f>IF(AND(G8&lt;&gt;"",E8&lt;&gt;""),IF(E8&gt;G8,B8,D8),"")</f>
      </c>
      <c r="C17" s="7" t="s">
        <v>4</v>
      </c>
      <c r="D17" s="7">
        <f>IF(AND(G9&lt;&gt;"",E9&lt;&gt;""),IF(E9&gt;G9,B9,D9),"")</f>
      </c>
      <c r="E17" s="7"/>
      <c r="F17" s="7" t="s">
        <v>5</v>
      </c>
      <c r="G17" s="7"/>
      <c r="H17" s="39" t="s">
        <v>8</v>
      </c>
      <c r="I17" s="65">
        <v>0.5</v>
      </c>
      <c r="J17" s="3"/>
      <c r="L17" s="2" t="s">
        <v>41</v>
      </c>
      <c r="M17" s="56">
        <f>IF(AND(B26&lt;&gt;"",D26&lt;&gt;""),IF(E26&gt;G26,B26,D26),"")</f>
      </c>
    </row>
    <row r="18" spans="1:13" ht="15">
      <c r="A18" s="8">
        <v>17</v>
      </c>
      <c r="B18" s="8">
        <f>IF(AND(E10&lt;&gt;"",G10&lt;&gt;""),IF(E10&gt;G10,D10,B10),"")</f>
      </c>
      <c r="C18" s="8" t="s">
        <v>4</v>
      </c>
      <c r="D18" s="8">
        <f>IF(AND(E11&lt;&gt;"",G11&lt;&gt;""),IF(E11&gt;G11,D11,B11),"")</f>
      </c>
      <c r="E18" s="8"/>
      <c r="F18" s="8" t="s">
        <v>5</v>
      </c>
      <c r="G18" s="8"/>
      <c r="H18" s="40" t="s">
        <v>9</v>
      </c>
      <c r="I18" s="65">
        <v>0.5</v>
      </c>
      <c r="J18" s="3"/>
      <c r="L18" s="2" t="s">
        <v>42</v>
      </c>
      <c r="M18" s="56">
        <f>IF(AND(B26&lt;&gt;"",D26&lt;&gt;""),IF(E26&gt;G26,D26,B26),"")</f>
      </c>
    </row>
    <row r="19" spans="1:13" ht="15">
      <c r="A19" s="8">
        <v>18</v>
      </c>
      <c r="B19" s="8">
        <f>IF(AND(E12&lt;&gt;"",G12&lt;&gt;""),IF(E12&gt;G12,D12,B12),"")</f>
      </c>
      <c r="C19" s="8" t="s">
        <v>4</v>
      </c>
      <c r="D19" s="8">
        <f>IF(AND(E13&lt;&gt;"",G13&lt;&gt;""),IF(E13&gt;G13,D13,B13),"")</f>
      </c>
      <c r="E19" s="8"/>
      <c r="F19" s="8" t="s">
        <v>5</v>
      </c>
      <c r="G19" s="8"/>
      <c r="H19" s="41" t="s">
        <v>9</v>
      </c>
      <c r="I19" s="65">
        <v>0.5208333333333334</v>
      </c>
      <c r="J19" s="3"/>
      <c r="L19" s="2" t="s">
        <v>60</v>
      </c>
      <c r="M19" s="66"/>
    </row>
    <row r="20" spans="1:10" ht="15">
      <c r="A20" s="9">
        <v>19</v>
      </c>
      <c r="B20" s="9">
        <f>IF(AND(E10&lt;&gt;"",G10&lt;&gt;""),IF(E10&gt;G10,B10,D10),"")</f>
      </c>
      <c r="C20" s="9" t="s">
        <v>4</v>
      </c>
      <c r="D20" s="9">
        <f>IF(AND(E11&lt;&gt;"",G11&lt;&gt;""),IF(E11&gt;G11,B11,D11),"")</f>
      </c>
      <c r="E20" s="9"/>
      <c r="F20" s="9" t="s">
        <v>5</v>
      </c>
      <c r="G20" s="9"/>
      <c r="H20" s="42" t="s">
        <v>10</v>
      </c>
      <c r="I20" s="65">
        <v>0.5208333333333334</v>
      </c>
      <c r="J20" s="3"/>
    </row>
    <row r="21" spans="1:14" ht="15">
      <c r="A21" s="9">
        <v>20</v>
      </c>
      <c r="B21" s="9">
        <f>IF(AND(E12&lt;&gt;"",G12&lt;&gt;""),IF(E12&gt;G12,B12,D12),"")</f>
      </c>
      <c r="C21" s="9" t="s">
        <v>4</v>
      </c>
      <c r="D21" s="9">
        <f>IF(AND(E13&lt;&gt;"",G13&lt;&gt;""),IF(E13&gt;G13,B13,D13),"")</f>
      </c>
      <c r="E21" s="9"/>
      <c r="F21" s="9" t="s">
        <v>5</v>
      </c>
      <c r="G21" s="9"/>
      <c r="H21" s="43" t="s">
        <v>10</v>
      </c>
      <c r="I21" s="65">
        <v>0.5208333333333334</v>
      </c>
      <c r="J21" s="3"/>
      <c r="L21" s="15"/>
      <c r="M21" s="67"/>
      <c r="N21" s="68"/>
    </row>
    <row r="22" spans="1:14" ht="15">
      <c r="A22" s="10">
        <v>21</v>
      </c>
      <c r="B22" s="10">
        <f>IF(AND(E14&lt;&gt;"",G14&lt;&gt;""),IF(E14&gt;G14,D14,B14),"")</f>
      </c>
      <c r="C22" s="10" t="s">
        <v>4</v>
      </c>
      <c r="D22" s="10">
        <f>IF(AND(E15&lt;&gt;"",G15&lt;&gt;""),IF(E15&gt;G15,D15,B15),"")</f>
      </c>
      <c r="E22" s="10"/>
      <c r="F22" s="10" t="s">
        <v>5</v>
      </c>
      <c r="G22" s="10"/>
      <c r="H22" s="44" t="s">
        <v>11</v>
      </c>
      <c r="I22" s="65">
        <v>0.5208333333333334</v>
      </c>
      <c r="J22" s="3"/>
      <c r="L22" s="15"/>
      <c r="M22" s="15"/>
      <c r="N22" s="69"/>
    </row>
    <row r="23" spans="1:14" ht="15">
      <c r="A23" s="10">
        <v>22</v>
      </c>
      <c r="B23" s="10">
        <f>IF(AND(E16&lt;&gt;"",G16&lt;&gt;""),IF(E16&gt;G16,D16,B16),"")</f>
      </c>
      <c r="C23" s="10" t="s">
        <v>4</v>
      </c>
      <c r="D23" s="10">
        <f>IF(AND(E17&lt;&gt;"",G17&lt;&gt;""),IF(E17&gt;G17,D17,B17),"")</f>
      </c>
      <c r="E23" s="10"/>
      <c r="F23" s="10" t="s">
        <v>5</v>
      </c>
      <c r="G23" s="10"/>
      <c r="H23" s="45" t="s">
        <v>11</v>
      </c>
      <c r="I23" s="65">
        <v>0.5416666666666666</v>
      </c>
      <c r="J23" s="3"/>
      <c r="L23" s="15"/>
      <c r="M23" s="70"/>
      <c r="N23" s="15"/>
    </row>
    <row r="24" spans="1:14" ht="15">
      <c r="A24" s="11">
        <v>23</v>
      </c>
      <c r="B24" s="11">
        <f>IF(AND(E14&lt;&gt;"",G14&lt;&gt;""),IF(E14&gt;G14,B14,D14),"")</f>
      </c>
      <c r="C24" s="11" t="s">
        <v>4</v>
      </c>
      <c r="D24" s="11">
        <f>IF(AND(E15&lt;&gt;"",G15&lt;&gt;""),IF(E15&gt;G15,B15,D15),"")</f>
      </c>
      <c r="E24" s="11"/>
      <c r="F24" s="11" t="s">
        <v>5</v>
      </c>
      <c r="G24" s="11"/>
      <c r="H24" s="49" t="s">
        <v>12</v>
      </c>
      <c r="I24" s="65">
        <v>0.5416666666666666</v>
      </c>
      <c r="J24" s="3"/>
      <c r="L24" s="15"/>
      <c r="M24" s="15"/>
      <c r="N24" s="69"/>
    </row>
    <row r="25" spans="1:14" ht="15">
      <c r="A25" s="11">
        <v>24</v>
      </c>
      <c r="B25" s="11">
        <f>IF(AND(E16&lt;&gt;"",G16&lt;&gt;""),IF(E16&gt;G16,B16,D16),"")</f>
      </c>
      <c r="C25" s="11" t="s">
        <v>4</v>
      </c>
      <c r="D25" s="11">
        <f>IF(AND(E17&lt;&gt;"",G17&lt;&gt;""),IF(E17&gt;G17,B17,D17),"")</f>
      </c>
      <c r="E25" s="11"/>
      <c r="F25" s="11" t="s">
        <v>5</v>
      </c>
      <c r="G25" s="11"/>
      <c r="H25" s="50" t="s">
        <v>12</v>
      </c>
      <c r="I25" s="65">
        <v>0.5625</v>
      </c>
      <c r="J25" s="3"/>
      <c r="L25" s="15"/>
      <c r="M25" s="68"/>
      <c r="N25" s="68"/>
    </row>
    <row r="26" spans="1:10" ht="15">
      <c r="A26" s="20">
        <v>25</v>
      </c>
      <c r="B26" s="20">
        <f>IF(AND(E18&lt;&gt;"",G18&lt;&gt;""),IF(E18&gt;G18,D18,B18),"")</f>
      </c>
      <c r="C26" s="20" t="s">
        <v>4</v>
      </c>
      <c r="D26" s="20">
        <f>IF(AND(E19&lt;&gt;"",G19&lt;&gt;""),IF(E19&gt;G19,D19,B19),"")</f>
      </c>
      <c r="E26" s="20"/>
      <c r="F26" s="20" t="s">
        <v>5</v>
      </c>
      <c r="G26" s="20"/>
      <c r="H26" s="46" t="s">
        <v>17</v>
      </c>
      <c r="I26" s="65">
        <v>0.5625</v>
      </c>
      <c r="J26" s="3"/>
    </row>
    <row r="27" spans="1:10" ht="15">
      <c r="A27" s="21">
        <v>26</v>
      </c>
      <c r="B27" s="21">
        <f>IF(AND(E18&lt;&gt;"",G18&lt;&gt;""),IF(E18&gt;G18,B18,D18),"")</f>
      </c>
      <c r="C27" s="21" t="s">
        <v>4</v>
      </c>
      <c r="D27" s="21">
        <f>IF(AND(E19&lt;&gt;"",G19&lt;&gt;""),IF(E19&gt;G19,B19,D19),"")</f>
      </c>
      <c r="E27" s="21"/>
      <c r="F27" s="21" t="s">
        <v>5</v>
      </c>
      <c r="G27" s="21"/>
      <c r="H27" s="47" t="s">
        <v>18</v>
      </c>
      <c r="I27" s="65">
        <v>0.5625</v>
      </c>
      <c r="J27" s="3"/>
    </row>
    <row r="28" spans="1:10" ht="15">
      <c r="A28" s="23">
        <v>27</v>
      </c>
      <c r="B28" s="23">
        <f>IF(AND(E20&lt;&gt;"",G20&lt;&gt;""),IF(E20&gt;G20,D20,B20),"")</f>
      </c>
      <c r="C28" s="23" t="s">
        <v>4</v>
      </c>
      <c r="D28" s="23">
        <f>IF(AND(E21&lt;&gt;"",G21&lt;&gt;""),IF(E21&gt;G21,D21,B21),"")</f>
      </c>
      <c r="E28" s="23"/>
      <c r="F28" s="23" t="s">
        <v>5</v>
      </c>
      <c r="G28" s="23"/>
      <c r="H28" s="22" t="s">
        <v>19</v>
      </c>
      <c r="I28" s="65">
        <v>0.5833333333333334</v>
      </c>
      <c r="J28" s="3"/>
    </row>
    <row r="29" spans="1:10" ht="15">
      <c r="A29" s="25">
        <v>28</v>
      </c>
      <c r="B29" s="25">
        <f>IF(AND(E20&lt;&gt;"",G20&lt;&gt;""),IF(E20&gt;G20,B20,D20),"")</f>
      </c>
      <c r="C29" s="25" t="s">
        <v>4</v>
      </c>
      <c r="D29" s="25">
        <f>IF(AND(E21&lt;&gt;"",G21&lt;&gt;""),IF(E21&gt;G21,B21,D21),"")</f>
      </c>
      <c r="E29" s="25"/>
      <c r="F29" s="25" t="s">
        <v>5</v>
      </c>
      <c r="G29" s="25"/>
      <c r="H29" s="24" t="s">
        <v>20</v>
      </c>
      <c r="I29" s="65">
        <v>0.5833333333333334</v>
      </c>
      <c r="J29" s="3"/>
    </row>
    <row r="30" spans="1:10" ht="15">
      <c r="A30" s="26">
        <v>29</v>
      </c>
      <c r="B30" s="26">
        <f>IF(AND(E22&lt;&gt;"",G22&lt;&gt;""),IF(E22&gt;G22,D22,B22),"")</f>
      </c>
      <c r="C30" s="26" t="s">
        <v>4</v>
      </c>
      <c r="D30" s="26">
        <f>IF(AND(E23&lt;&gt;"",G23&lt;&gt;""),IF(E23&gt;G23,D23,B23),"")</f>
      </c>
      <c r="E30" s="26"/>
      <c r="F30" s="26" t="s">
        <v>5</v>
      </c>
      <c r="G30" s="26"/>
      <c r="H30" s="48" t="s">
        <v>46</v>
      </c>
      <c r="I30" s="65">
        <v>0.6041666666666666</v>
      </c>
      <c r="J30" s="3"/>
    </row>
    <row r="31" spans="1:10" ht="15">
      <c r="A31" s="30">
        <v>30</v>
      </c>
      <c r="B31" s="30">
        <f>IF(AND(E22&lt;&gt;"",G22&lt;&gt;""),IF(E22&gt;G22,B22,D22),"")</f>
      </c>
      <c r="C31" s="30" t="s">
        <v>4</v>
      </c>
      <c r="D31" s="30">
        <f>IF(AND(E23&lt;&gt;"",G23&lt;&gt;""),IF(E23&gt;G23,B23,D23),"")</f>
      </c>
      <c r="E31" s="30"/>
      <c r="F31" s="30" t="s">
        <v>5</v>
      </c>
      <c r="G31" s="30"/>
      <c r="H31" s="27" t="s">
        <v>21</v>
      </c>
      <c r="I31" s="65">
        <v>0.6041666666666666</v>
      </c>
      <c r="J31" s="3"/>
    </row>
    <row r="32" spans="1:10" ht="15">
      <c r="A32" s="23">
        <v>31</v>
      </c>
      <c r="B32" s="23">
        <f>IF(AND(E24&lt;&gt;"",G24&lt;&gt;""),IF(E24&gt;G24,D24,B24),"")</f>
      </c>
      <c r="C32" s="23" t="s">
        <v>4</v>
      </c>
      <c r="D32" s="23">
        <f>IF(AND(E25&lt;&gt;"",G25&lt;&gt;""),IF(E25&gt;G25,D25,B25),"")</f>
      </c>
      <c r="E32" s="23"/>
      <c r="F32" s="23" t="s">
        <v>5</v>
      </c>
      <c r="G32" s="23"/>
      <c r="H32" s="22" t="s">
        <v>22</v>
      </c>
      <c r="I32" s="65">
        <v>0.6041666666666666</v>
      </c>
      <c r="J32" s="3"/>
    </row>
    <row r="33" spans="1:10" ht="15">
      <c r="A33" s="29">
        <v>32</v>
      </c>
      <c r="B33" s="29">
        <f>IF(AND(E24&lt;&gt;"",G24&lt;&gt;""),IF(E24&gt;G24,B24,D24),"")</f>
      </c>
      <c r="C33" s="29" t="s">
        <v>4</v>
      </c>
      <c r="D33" s="29">
        <f>IF(AND(E25&lt;&gt;"",G25&lt;&gt;""),IF(E25&gt;G25,B25,D25),"")</f>
      </c>
      <c r="E33" s="29"/>
      <c r="F33" s="29" t="s">
        <v>5</v>
      </c>
      <c r="G33" s="29"/>
      <c r="H33" s="28" t="s">
        <v>23</v>
      </c>
      <c r="I33" s="65">
        <v>0.625</v>
      </c>
      <c r="J33" s="3"/>
    </row>
  </sheetData>
  <sheetProtection/>
  <mergeCells count="3">
    <mergeCell ref="B1:D1"/>
    <mergeCell ref="E1:G1"/>
    <mergeCell ref="L1:M1"/>
  </mergeCells>
  <printOptions/>
  <pageMargins left="0.7" right="0.7" top="0.75" bottom="0.75" header="0.3" footer="0.3"/>
  <pageSetup orientation="portrait" paperSize="9"/>
  <ignoredErrors>
    <ignoredError sqref="B26:B32 D26:D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80" zoomScaleNormal="80" zoomScalePageLayoutView="0" workbookViewId="0" topLeftCell="A1">
      <selection activeCell="N30" sqref="N30"/>
    </sheetView>
  </sheetViews>
  <sheetFormatPr defaultColWidth="9.140625" defaultRowHeight="15"/>
  <cols>
    <col min="1" max="1" width="7.57421875" style="0" customWidth="1"/>
    <col min="2" max="4" width="20.28125" style="0" customWidth="1"/>
    <col min="5" max="5" width="14.8515625" style="0" customWidth="1"/>
    <col min="6" max="6" width="2.7109375" style="0" customWidth="1"/>
  </cols>
  <sheetData>
    <row r="1" ht="15">
      <c r="B1" s="55">
        <f>Mérkőzések!E2</f>
        <v>0</v>
      </c>
    </row>
    <row r="2" spans="2:3" ht="15">
      <c r="B2" s="7" t="s">
        <v>65</v>
      </c>
      <c r="C2" s="55">
        <f>Mérkőzések!E14</f>
        <v>0</v>
      </c>
    </row>
    <row r="3" spans="2:3" ht="15">
      <c r="B3" s="55"/>
      <c r="C3" s="4"/>
    </row>
    <row r="4" spans="2:4" ht="15">
      <c r="B4" s="62"/>
      <c r="C4" s="11">
        <f>Mérkőzések!B24</f>
      </c>
      <c r="D4" s="55">
        <f>Mérkőzések!E24</f>
        <v>0</v>
      </c>
    </row>
    <row r="5" spans="2:4" ht="15">
      <c r="B5" s="55"/>
      <c r="C5" s="4"/>
      <c r="D5" s="4"/>
    </row>
    <row r="6" spans="2:4" ht="15">
      <c r="B6" s="7" t="s">
        <v>67</v>
      </c>
      <c r="C6" s="55">
        <f>Mérkőzések!G14</f>
        <v>0</v>
      </c>
      <c r="D6" s="4"/>
    </row>
    <row r="7" spans="2:4" ht="15">
      <c r="B7" s="55"/>
      <c r="D7" s="4"/>
    </row>
    <row r="8" spans="3:5" ht="15">
      <c r="C8" s="62"/>
      <c r="D8" s="29">
        <f>Mérkőzések!B33</f>
      </c>
      <c r="E8" s="55">
        <f>Mérkőzések!E33</f>
        <v>0</v>
      </c>
    </row>
    <row r="9" spans="2:5" ht="15">
      <c r="B9" s="55"/>
      <c r="D9" s="4"/>
      <c r="E9" s="4"/>
    </row>
    <row r="10" spans="2:5" ht="15">
      <c r="B10" s="7" t="s">
        <v>72</v>
      </c>
      <c r="C10" s="55">
        <f>Mérkőzések!E15</f>
        <v>0</v>
      </c>
      <c r="D10" s="4"/>
      <c r="E10" s="4"/>
    </row>
    <row r="11" spans="2:5" ht="15">
      <c r="B11" s="55"/>
      <c r="C11" s="4"/>
      <c r="D11" s="4"/>
      <c r="E11" s="4"/>
    </row>
    <row r="12" spans="2:5" ht="15">
      <c r="B12" s="62"/>
      <c r="C12" s="11">
        <f>Mérkőzések!D24</f>
      </c>
      <c r="D12" s="55">
        <f>Mérkőzések!G24</f>
        <v>0</v>
      </c>
      <c r="E12" s="4"/>
    </row>
    <row r="13" spans="2:5" ht="15">
      <c r="B13" s="55"/>
      <c r="C13" s="4"/>
      <c r="D13" s="16"/>
      <c r="E13" s="4"/>
    </row>
    <row r="14" spans="2:5" ht="15">
      <c r="B14" s="7" t="s">
        <v>71</v>
      </c>
      <c r="C14" s="55">
        <f>Mérkőzések!G15</f>
        <v>0</v>
      </c>
      <c r="D14" s="16"/>
      <c r="E14" s="4"/>
    </row>
    <row r="15" spans="2:5" ht="15">
      <c r="B15" s="55"/>
      <c r="D15" s="16"/>
      <c r="E15" s="13"/>
    </row>
    <row r="16" spans="3:5" ht="15">
      <c r="C16" s="23">
        <f>Mérkőzések!B32</f>
      </c>
      <c r="D16" s="55">
        <f>Mérkőzések!E32</f>
        <v>0</v>
      </c>
      <c r="E16" s="13"/>
    </row>
    <row r="17" spans="1:6" ht="15">
      <c r="A17" s="58"/>
      <c r="B17" s="64"/>
      <c r="C17" s="17" t="s">
        <v>15</v>
      </c>
      <c r="D17" s="62"/>
      <c r="E17" s="57">
        <f>Mérkőzések!M3</f>
      </c>
      <c r="F17" s="58" t="s">
        <v>27</v>
      </c>
    </row>
    <row r="18" spans="3:5" ht="15">
      <c r="C18" s="23">
        <f>Mérkőzések!D32</f>
      </c>
      <c r="D18" s="55">
        <f>Mérkőzések!G32</f>
        <v>0</v>
      </c>
      <c r="E18" s="4"/>
    </row>
    <row r="19" spans="2:5" ht="15">
      <c r="B19" s="55"/>
      <c r="D19" s="16"/>
      <c r="E19" s="4"/>
    </row>
    <row r="20" spans="2:5" ht="15">
      <c r="B20" s="7" t="s">
        <v>68</v>
      </c>
      <c r="C20" s="55">
        <f>Mérkőzések!E16</f>
        <v>0</v>
      </c>
      <c r="D20" s="16"/>
      <c r="E20" s="4"/>
    </row>
    <row r="21" spans="2:5" ht="15">
      <c r="B21" s="55"/>
      <c r="C21" s="4"/>
      <c r="D21" s="16"/>
      <c r="E21" s="4"/>
    </row>
    <row r="22" spans="2:5" ht="15">
      <c r="B22" s="62"/>
      <c r="C22" s="11">
        <f>Mérkőzések!B25</f>
      </c>
      <c r="D22" s="55">
        <f>Mérkőzések!E25</f>
        <v>0</v>
      </c>
      <c r="E22" s="4"/>
    </row>
    <row r="23" spans="2:5" ht="15">
      <c r="B23" s="55"/>
      <c r="C23" s="4"/>
      <c r="D23" s="4"/>
      <c r="E23" s="4"/>
    </row>
    <row r="24" spans="2:5" ht="15">
      <c r="B24" s="7" t="s">
        <v>69</v>
      </c>
      <c r="C24" s="55">
        <f>Mérkőzések!G16</f>
        <v>0</v>
      </c>
      <c r="D24" s="4"/>
      <c r="E24" s="4"/>
    </row>
    <row r="25" spans="2:5" ht="15">
      <c r="B25" s="55"/>
      <c r="D25" s="4"/>
      <c r="E25" s="4"/>
    </row>
    <row r="26" spans="3:5" ht="15">
      <c r="C26" s="62"/>
      <c r="D26" s="29">
        <f>Mérkőzések!D33</f>
      </c>
      <c r="E26" s="55">
        <f>Mérkőzések!G33</f>
        <v>0</v>
      </c>
    </row>
    <row r="27" spans="2:4" ht="15">
      <c r="B27" s="55"/>
      <c r="D27" s="4"/>
    </row>
    <row r="28" spans="2:4" ht="15">
      <c r="B28" s="7" t="s">
        <v>70</v>
      </c>
      <c r="C28" s="55">
        <f>Mérkőzések!E17</f>
        <v>0</v>
      </c>
      <c r="D28" s="4"/>
    </row>
    <row r="29" spans="2:4" ht="15">
      <c r="B29" s="55"/>
      <c r="C29" s="4"/>
      <c r="D29" s="4"/>
    </row>
    <row r="30" spans="2:4" ht="15">
      <c r="B30" s="62"/>
      <c r="C30" s="11">
        <f>Mérkőzések!D25</f>
      </c>
      <c r="D30" s="55">
        <f>Mérkőzések!G25</f>
        <v>0</v>
      </c>
    </row>
    <row r="31" spans="2:3" ht="15">
      <c r="B31" s="55"/>
      <c r="C31" s="4"/>
    </row>
    <row r="32" spans="2:3" ht="15">
      <c r="B32" s="7" t="s">
        <v>66</v>
      </c>
      <c r="C32" s="55">
        <f>Mérkőzések!G17</f>
        <v>0</v>
      </c>
    </row>
    <row r="33" spans="2:3" ht="15">
      <c r="B33" s="55">
        <f>Mérkőzések!E9</f>
        <v>0</v>
      </c>
      <c r="C33" s="4"/>
    </row>
    <row r="34" ht="15">
      <c r="C34" s="4"/>
    </row>
    <row r="35" spans="3:5" ht="15">
      <c r="C35" s="74" t="s">
        <v>13</v>
      </c>
      <c r="D35" s="75"/>
      <c r="E35" s="75"/>
    </row>
    <row r="36" spans="3:4" ht="15">
      <c r="C36" s="10">
        <f>Mérkőzések!B22</f>
      </c>
      <c r="D36" s="55">
        <f>Mérkőzések!E22</f>
        <v>0</v>
      </c>
    </row>
    <row r="37" spans="3:5" ht="15">
      <c r="C37" s="62"/>
      <c r="D37" s="27">
        <f>Mérkőzések!B31</f>
      </c>
      <c r="E37" s="55">
        <f>Mérkőzések!E31</f>
        <v>0</v>
      </c>
    </row>
    <row r="38" spans="3:5" ht="15">
      <c r="C38" s="10">
        <f>Mérkőzések!D22</f>
      </c>
      <c r="D38" s="62"/>
      <c r="E38" s="13"/>
    </row>
    <row r="39" spans="1:6" ht="15">
      <c r="A39" s="58"/>
      <c r="D39" s="19" t="s">
        <v>16</v>
      </c>
      <c r="E39" s="57">
        <f>Mérkőzések!M7</f>
      </c>
      <c r="F39" s="58" t="s">
        <v>31</v>
      </c>
    </row>
    <row r="40" spans="3:5" ht="15">
      <c r="C40" s="10">
        <f>Mérkőzések!B23</f>
      </c>
      <c r="D40" s="55">
        <f>Mérkőzések!E23</f>
        <v>0</v>
      </c>
      <c r="E40" s="4"/>
    </row>
    <row r="41" spans="3:5" ht="15">
      <c r="C41" s="62"/>
      <c r="D41" s="27">
        <f>Mérkőzések!D31</f>
      </c>
      <c r="E41" s="55">
        <f>Mérkőzések!G31</f>
        <v>0</v>
      </c>
    </row>
    <row r="42" spans="3:4" ht="15">
      <c r="C42" s="10">
        <f>Mérkőzések!D23</f>
      </c>
      <c r="D42" s="55">
        <f>Mérkőzések!G23</f>
        <v>0</v>
      </c>
    </row>
    <row r="43" ht="15">
      <c r="D43" s="4"/>
    </row>
    <row r="44" spans="4:5" ht="15">
      <c r="D44" s="12"/>
      <c r="E44" s="18"/>
    </row>
    <row r="45" spans="4:5" ht="15">
      <c r="D45" s="26">
        <f>Mérkőzések!B30</f>
      </c>
      <c r="E45" s="55">
        <f>Mérkőzések!E30</f>
        <v>0</v>
      </c>
    </row>
    <row r="46" spans="1:6" ht="15">
      <c r="A46" s="58"/>
      <c r="C46" s="63"/>
      <c r="D46" s="14" t="s">
        <v>14</v>
      </c>
      <c r="E46" s="57">
        <f>Mérkőzések!M9</f>
      </c>
      <c r="F46" s="58" t="s">
        <v>33</v>
      </c>
    </row>
    <row r="47" spans="4:5" ht="15">
      <c r="D47" s="26">
        <f>Mérkőzések!D30</f>
      </c>
      <c r="E47" s="55">
        <f>Mérkőzések!G30</f>
        <v>0</v>
      </c>
    </row>
  </sheetData>
  <sheetProtection/>
  <mergeCells count="1">
    <mergeCell ref="C35:E35"/>
  </mergeCells>
  <printOptions/>
  <pageMargins left="0.37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squash</dc:creator>
  <cp:keywords/>
  <dc:description/>
  <cp:lastModifiedBy>Windows-felhasználó</cp:lastModifiedBy>
  <cp:lastPrinted>2018-09-21T12:13:44Z</cp:lastPrinted>
  <dcterms:created xsi:type="dcterms:W3CDTF">2012-07-06T11:56:32Z</dcterms:created>
  <dcterms:modified xsi:type="dcterms:W3CDTF">2018-09-21T12:13:54Z</dcterms:modified>
  <cp:category/>
  <cp:version/>
  <cp:contentType/>
  <cp:contentStatus/>
</cp:coreProperties>
</file>